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115" windowHeight="8700" activeTab="0"/>
  </bookViews>
  <sheets>
    <sheet name="2007-2008 Sum &amp; Series Proposal" sheetId="1" r:id="rId1"/>
    <sheet name="September Proposals" sheetId="2" r:id="rId2"/>
  </sheets>
  <definedNames>
    <definedName name="_xlnm.Print_Area" localSheetId="0">'2007-2008 Sum &amp; Series Proposal'!$A$1:$H$97</definedName>
    <definedName name="_xlnm.Print_Titles" localSheetId="0">'2007-2008 Sum &amp; Series Proposal'!$1:$1</definedName>
    <definedName name="SAF_Proposals" localSheetId="0">'2007-2008 Sum &amp; Series Proposal'!$A$1:$J$70</definedName>
    <definedName name="SAF_Proposals_07_08" localSheetId="1">'September Proposals'!$A$1:$K$33</definedName>
  </definedNames>
  <calcPr fullCalcOnLoad="1"/>
</workbook>
</file>

<file path=xl/sharedStrings.xml><?xml version="1.0" encoding="utf-8"?>
<sst xmlns="http://schemas.openxmlformats.org/spreadsheetml/2006/main" count="688" uniqueCount="384">
  <si>
    <t>Proposal #</t>
  </si>
  <si>
    <t>Contact</t>
  </si>
  <si>
    <t>Office/Club or Organization</t>
  </si>
  <si>
    <t>Address</t>
  </si>
  <si>
    <t>Proposal Name</t>
  </si>
  <si>
    <t>Amount Requested</t>
  </si>
  <si>
    <t>Amount Funded</t>
  </si>
  <si>
    <t>Comments</t>
  </si>
  <si>
    <t>Category</t>
  </si>
  <si>
    <t>Program Date</t>
  </si>
  <si>
    <t>Kris Torok</t>
  </si>
  <si>
    <t>Student Activities</t>
  </si>
  <si>
    <t>Reed Union Building</t>
  </si>
  <si>
    <t>Summer Involvement Coordinator</t>
  </si>
  <si>
    <t>SSSBD</t>
  </si>
  <si>
    <t>7/31/07</t>
  </si>
  <si>
    <t>Stacey McCoy, Meredith Straub</t>
  </si>
  <si>
    <t>MCC/SGA Carpeting</t>
  </si>
  <si>
    <t>FACILTYBD</t>
  </si>
  <si>
    <t>5/25/07</t>
  </si>
  <si>
    <t>Meredith Straub</t>
  </si>
  <si>
    <t>SGA</t>
  </si>
  <si>
    <t>SGA Mailbox</t>
  </si>
  <si>
    <t>Summer Leadership Conferences</t>
  </si>
  <si>
    <t>PROGSUPPBD/TRAVELBD</t>
  </si>
  <si>
    <t>08/07</t>
  </si>
  <si>
    <t>Event Management Scheduling Maintenance Renewal</t>
  </si>
  <si>
    <t>EQUIPMNTBD</t>
  </si>
  <si>
    <t>06/07</t>
  </si>
  <si>
    <t>Summer Activities and Events</t>
  </si>
  <si>
    <t>PROGSUPPBD</t>
  </si>
  <si>
    <t>Kerry Lope</t>
  </si>
  <si>
    <t>OLAS</t>
  </si>
  <si>
    <t>OLAS Mailbox</t>
  </si>
  <si>
    <t>Friday Fiesta</t>
  </si>
  <si>
    <t>9/21/07</t>
  </si>
  <si>
    <t>Kelly Shrout</t>
  </si>
  <si>
    <t>Center for Service</t>
  </si>
  <si>
    <t>Smith Chapel</t>
  </si>
  <si>
    <t>Social Justice/Service Roundtable</t>
  </si>
  <si>
    <t>CAMPACTBD</t>
  </si>
  <si>
    <t>04/30/08</t>
  </si>
  <si>
    <t>DJ Craven</t>
  </si>
  <si>
    <t>HOC</t>
  </si>
  <si>
    <t>HOC Mailbox</t>
  </si>
  <si>
    <t>Ice Time for Games</t>
  </si>
  <si>
    <t>RECREATBD</t>
  </si>
  <si>
    <t>12/15/07</t>
  </si>
  <si>
    <t>CHE League Dues</t>
  </si>
  <si>
    <t>ACHA League Dues</t>
  </si>
  <si>
    <t>Travel for Hockey Games</t>
  </si>
  <si>
    <t>TRAVELBD</t>
  </si>
  <si>
    <t>Paul Nick</t>
  </si>
  <si>
    <t>DCH</t>
  </si>
  <si>
    <t>DCH Mailbox</t>
  </si>
  <si>
    <t>Delta Chi Pig Roast</t>
  </si>
  <si>
    <t>09/15/07</t>
  </si>
  <si>
    <t>Eric Marker</t>
  </si>
  <si>
    <t>LAC - Men's</t>
  </si>
  <si>
    <t>LAC Mailbox</t>
  </si>
  <si>
    <t>NCLL Team Dues for 07-08 Season</t>
  </si>
  <si>
    <t>09/07</t>
  </si>
  <si>
    <t>Rachel Cleary</t>
  </si>
  <si>
    <t>MAR</t>
  </si>
  <si>
    <t>MAR Mailbox</t>
  </si>
  <si>
    <t>Protective Equipment</t>
  </si>
  <si>
    <t>Lindsay Chatmon</t>
  </si>
  <si>
    <t>HRPC/ABC</t>
  </si>
  <si>
    <t>HRPC/ABC Mailboxes</t>
  </si>
  <si>
    <t>Welcome Back Party</t>
  </si>
  <si>
    <t>09/01/07</t>
  </si>
  <si>
    <t>HRPC</t>
  </si>
  <si>
    <t>HRPC Mailbox</t>
  </si>
  <si>
    <t>Halloween Party</t>
  </si>
  <si>
    <t>10/27/07</t>
  </si>
  <si>
    <t>Pam Karle</t>
  </si>
  <si>
    <t>Health and Wellness Center</t>
  </si>
  <si>
    <t>Carriage House</t>
  </si>
  <si>
    <t>Healthy Students = Healthy Minds</t>
  </si>
  <si>
    <t>09/27/07</t>
  </si>
  <si>
    <t>Ilona Joseph</t>
  </si>
  <si>
    <t>MCC</t>
  </si>
  <si>
    <t>MCC Mailbox</t>
  </si>
  <si>
    <t>Orientation Dance</t>
  </si>
  <si>
    <t>Lakisha Nyack</t>
  </si>
  <si>
    <t>ABC</t>
  </si>
  <si>
    <t>ABC Mailbox</t>
  </si>
  <si>
    <t>Kwanzaa</t>
  </si>
  <si>
    <t>DIVERSEBD</t>
  </si>
  <si>
    <t>11/07</t>
  </si>
  <si>
    <t>Bowling</t>
  </si>
  <si>
    <t>Halloween Party-The Ghouls Come Out @ Night</t>
  </si>
  <si>
    <t>10/07</t>
  </si>
  <si>
    <t>Elliott Epstein and Michael SanFilipo</t>
  </si>
  <si>
    <t>APO</t>
  </si>
  <si>
    <t>APO Mailbox</t>
  </si>
  <si>
    <t>APhiO Orientation Luau</t>
  </si>
  <si>
    <t>08/26/07</t>
  </si>
  <si>
    <t>Newmans/Catholic and Protestant Campus Ministries</t>
  </si>
  <si>
    <t>Grounds for Thought</t>
  </si>
  <si>
    <t>03/08</t>
  </si>
  <si>
    <t>Allison Palermo</t>
  </si>
  <si>
    <t>SGA Diversity Committee</t>
  </si>
  <si>
    <t>Rally on the Hill</t>
  </si>
  <si>
    <t>Ryan Hess</t>
  </si>
  <si>
    <t>SAP</t>
  </si>
  <si>
    <t>SAP Mailbox</t>
  </si>
  <si>
    <t>SAP…Go Speaker</t>
  </si>
  <si>
    <t>SAP…Go Pig Roast</t>
  </si>
  <si>
    <t>Aaron Wood</t>
  </si>
  <si>
    <t>IVC</t>
  </si>
  <si>
    <t>IVC Mailbox</t>
  </si>
  <si>
    <t>Splash Lagoon Outing</t>
  </si>
  <si>
    <t>09/29/07</t>
  </si>
  <si>
    <t>IVCF Frisbee Tournament</t>
  </si>
  <si>
    <t>09/08/07</t>
  </si>
  <si>
    <t>Ilona Joseph and Andy Herrera</t>
  </si>
  <si>
    <t>MCC and Office of Educational Equity</t>
  </si>
  <si>
    <t>MCC Mailbox/Reed 115</t>
  </si>
  <si>
    <t>Harambee Dinner</t>
  </si>
  <si>
    <t>Heidi Brackbill</t>
  </si>
  <si>
    <t>LAC - Women's</t>
  </si>
  <si>
    <t>WCLL and WDIA Lacrosse Dues</t>
  </si>
  <si>
    <t>Gary Viebranz</t>
  </si>
  <si>
    <t>H &amp; SS</t>
  </si>
  <si>
    <t>143 Kochel</t>
  </si>
  <si>
    <t>Music at Noon, The Logan Series</t>
  </si>
  <si>
    <t>Mallory Blasic</t>
  </si>
  <si>
    <t>FAN</t>
  </si>
  <si>
    <t>FAN Mailbox</t>
  </si>
  <si>
    <t>Battle Tanks Tournament</t>
  </si>
  <si>
    <t>Gaming Nights</t>
  </si>
  <si>
    <t>Kristen Woodley</t>
  </si>
  <si>
    <t>IAS</t>
  </si>
  <si>
    <t>IAS Mailbox</t>
  </si>
  <si>
    <t>All Saint's Day Celebration</t>
  </si>
  <si>
    <t>11/02/07</t>
  </si>
  <si>
    <t>Orientation Ice Cream Social</t>
  </si>
  <si>
    <t>Dee Sieberkrob and Stephen Oyler</t>
  </si>
  <si>
    <t>LEB</t>
  </si>
  <si>
    <t>LEB Mailbox</t>
  </si>
  <si>
    <t>LEB Annual Budget</t>
  </si>
  <si>
    <t>Stacey McCoy</t>
  </si>
  <si>
    <t>RUB Information Desk</t>
  </si>
  <si>
    <t>All-U-Day Transportation</t>
  </si>
  <si>
    <t>10/06/07</t>
  </si>
  <si>
    <t>Stephen Oyler</t>
  </si>
  <si>
    <t>NACA Regional Conference</t>
  </si>
  <si>
    <t>10/07/07</t>
  </si>
  <si>
    <t>Jill Caldwell/Dee Sieberkrob</t>
  </si>
  <si>
    <t>Student Activities/LEB</t>
  </si>
  <si>
    <t>Welcome Weekend</t>
  </si>
  <si>
    <t>10/30/07</t>
  </si>
  <si>
    <t>Club Rush</t>
  </si>
  <si>
    <t>Cash Counter</t>
  </si>
  <si>
    <t>09/30/07</t>
  </si>
  <si>
    <t>Andy Herrera</t>
  </si>
  <si>
    <t>Office of Educational Equity</t>
  </si>
  <si>
    <t>Reed 115</t>
  </si>
  <si>
    <t>Rhythms of Life Series</t>
  </si>
  <si>
    <t>Stacy Pondo</t>
  </si>
  <si>
    <t>Athletics Office</t>
  </si>
  <si>
    <t>Junker Center</t>
  </si>
  <si>
    <t>Athletic Promotions</t>
  </si>
  <si>
    <t>Todd Ericsson</t>
  </si>
  <si>
    <t>NSBE</t>
  </si>
  <si>
    <t>NSBE Mailbox</t>
  </si>
  <si>
    <t>Why Didn't Anyone Tell Me?</t>
  </si>
  <si>
    <t>09/12/07</t>
  </si>
  <si>
    <t>Monte Carlo Night Casino</t>
  </si>
  <si>
    <t>10/05/07</t>
  </si>
  <si>
    <t>Rebecca McFee, Fr. Dan Arnold, Dewey Black, Leisl Soergel, Joe Shaffer</t>
  </si>
  <si>
    <t>Catholic and Protestant Campus Ministries</t>
  </si>
  <si>
    <t>Campus Ministry Orientation Weekend Picnic</t>
  </si>
  <si>
    <t>Jill Caldwell</t>
  </si>
  <si>
    <t>Cedar Point Trip</t>
  </si>
  <si>
    <t>Speaker Series</t>
  </si>
  <si>
    <t>Stephen Oyler, Jill Caldwell</t>
  </si>
  <si>
    <t>NACA School Membership</t>
  </si>
  <si>
    <t>07/01/07</t>
  </si>
  <si>
    <t>Major Concert/Comedian</t>
  </si>
  <si>
    <t>Rob Wittman</t>
  </si>
  <si>
    <t>Office of Intramural and Recreational Programs</t>
  </si>
  <si>
    <t>Intramural Officials/Aerobics Wages</t>
  </si>
  <si>
    <t>Kate Kelecseny</t>
  </si>
  <si>
    <t>LIO</t>
  </si>
  <si>
    <t>LIO Ambassadors</t>
  </si>
  <si>
    <t>Midnight Bingo</t>
  </si>
  <si>
    <t>12/07/07</t>
  </si>
  <si>
    <t>Stephanie Zezzo</t>
  </si>
  <si>
    <t>Office of Human Resources Work/Life Programs</t>
  </si>
  <si>
    <t>120 S. Burrowes Street, Box 8, UP, 16801</t>
  </si>
  <si>
    <t>Student Parent Child Care Subsidy Program</t>
  </si>
  <si>
    <t>Parents &amp; Families Weekend Picnic</t>
  </si>
  <si>
    <t>The Smith Chapel and Center for Service</t>
  </si>
  <si>
    <t>Smith Chapel Support Staff Person Renewal</t>
  </si>
  <si>
    <t>Skating Party</t>
  </si>
  <si>
    <t>Your proposal was not considered for funding because you did not supply quotes for the entry fee or rental for skating or for the travel expense.</t>
  </si>
  <si>
    <t>A Woman's Work</t>
  </si>
  <si>
    <t>Your proposal was not considered for funding because you did not supply a quote for the food you requested.  For future proposals, you can access a quote for snack-type food by going to the following web site:  http://www.behrend.psu.edu/student/groups/StudentProgramPrices.pdf</t>
  </si>
  <si>
    <t>11/20/07</t>
  </si>
  <si>
    <t>Who wants to learn something?</t>
  </si>
  <si>
    <t>12/11/07</t>
  </si>
  <si>
    <t>Tearing Down Myths and Barriers</t>
  </si>
  <si>
    <t>10/16/07</t>
  </si>
  <si>
    <t>Fr. Dan Arnold/Mike Masilunas, etc.</t>
  </si>
  <si>
    <t>Beacon Printing</t>
  </si>
  <si>
    <t>Chris LaFuria</t>
  </si>
  <si>
    <t>Beacon</t>
  </si>
  <si>
    <t>Beacon Mailbox</t>
  </si>
  <si>
    <t>Your proposal was funded $16,000 for the performance cost of the six performers listed and one-half of the actual cost for the posters and brochures, not to exceed $465.</t>
  </si>
  <si>
    <t xml:space="preserve">Your proposal was funded $5 for copies from MISC, $1,943 for food from Housing and Food Services ($12.95 per person x 150 people), and $1,000 for the performance fee.  The SAF Committee did not wish to fund for the speaker. </t>
  </si>
  <si>
    <t>Your proposal was funded $5 for copies from MISC because SGA funded the balance.</t>
  </si>
  <si>
    <t>Your proposal was funded for ice time for game nights only.</t>
  </si>
  <si>
    <t>Your proposal was funded for 07-08 CHE League Dues and 07-08 EHRA Dues only.  Your request for funding of the All-Star dues and advertisement were denied.</t>
  </si>
  <si>
    <t>Your proposal was funded for one-half of the actual travel expenses for the Altoona and West Virginia games up to $1,358.</t>
  </si>
  <si>
    <r>
      <t xml:space="preserve">Your proposal was funded $65 for your copies and ad in the </t>
    </r>
    <r>
      <rPr>
        <i/>
        <sz val="10"/>
        <rFont val="Century Schoolbook"/>
        <family val="1"/>
      </rPr>
      <t xml:space="preserve">Beacon, </t>
    </r>
    <r>
      <rPr>
        <sz val="10"/>
        <rFont val="Century Schoolbook"/>
        <family val="1"/>
      </rPr>
      <t>$344 for food from Housing and Food Services, and $150 for the rotisserie rental.</t>
    </r>
  </si>
  <si>
    <t>Your proposal was funded $150 toward the Lacrosse NCLL Team Dues because SGA funded $200 of the expense.</t>
  </si>
  <si>
    <t>Due to Risk Management concerns, it is the policy of the Student Activity Fee Committee to not fund protective equipment for clubs and organizations.  General equipment such as mats, balls, nets are fundable requests.</t>
  </si>
  <si>
    <t>Your proposal was funded $5 for copies from MISC.  SGA funded the DJ.</t>
  </si>
  <si>
    <t>Your proposal was funded $179 for copies from MISC, $204 for food from the Coop and Housing and Food Services, $213 for Erie Chair and Dish Rental, $320 for M &amp; O, and $1,500 in program enhancements.</t>
  </si>
  <si>
    <t>Your program was funded $34 for food from Housing and Food Services, $75 for the DJ.  Since there was not a request for advertising dollars, the Committee requests you work with the Office of Student Activities to include this event in their Orientation information.  Please contact Jill Caldwell in the Office of Student Activities.</t>
  </si>
  <si>
    <t>Your proposal was funded $5 for copies from MISC.  SGA funded the rest of this program.</t>
  </si>
  <si>
    <t>Your proposal was funded for 40 people at 2 games each.  Please meet with Stacey McCoy at the Information Desk at least 3 weeks prior to the date you wish to schedule this event.</t>
  </si>
  <si>
    <t>Your proposal was not funded because the SAF Committee felt that this request was not complete and was more an idea than a clearly planned program.  Where are you thinking about having this program?  Are you thinking of having decorations?  What about food?  ABC also submitted a proposal for a Halloween-type event.  You may wish to co-sponsor a program with them.  Please contact Jill Caldwell in the Office of Student Activities for any help in planning this program.  The next opportunity to request funds will be the end of September.</t>
  </si>
  <si>
    <t>Your proposal was not funded because the SAF Committee felt that this request was not complete and was more an idea than a clearly planned program.  Where are you thinking about having this program?  Are you thinking of having decorations?  What about food?  HRPC also submitted a proposal for a Halloween-type event.  You may wish to co-sponsor a program with them.  Please contact Jill Caldwell in the Office of Student Activities for any help in planning this program.  The next opportunity to request funds will be the end of September.</t>
  </si>
  <si>
    <t>Your proposal was funded $5 for copies from MISC, $1,129 for food from Housing and Food Services, $290 for your DJ, $98 for the charcoal, and $1,358 for the skirts, tops, leis, and parasols</t>
  </si>
  <si>
    <t>Your program was  funded $5 for copies from MISC and $339 (20 people at $16.95 each).  Please meet with  Stacey McCoy at the Information Desk at least 3 weeks prior to the date you wish to schedule this event.</t>
  </si>
  <si>
    <t>Your proposal was funded $5 for copies from MISC and $218 for food from Housing and Food Services.</t>
  </si>
  <si>
    <t>Your proposal was funded $2,067 for your publicity costs from MISC.  The Committee did not fund the $200 request for "ads" because it was unclear exactly where the ads were.  If you wish to resubmit for this "ad" expense, please provide a more detailed explanation as to what this expense is.  The next opportunity to request funds will be the end of September.</t>
  </si>
  <si>
    <t>Once purchased, the Battle Tanks will be stored in the SGA Storage Room.</t>
  </si>
  <si>
    <t>Your program was not funded because SGA already awarded funds for this.</t>
  </si>
  <si>
    <t>Your program was funded $175 toward food.  SGA funded $75 for food, and the MISC Club has awarded $200 toward food.</t>
  </si>
  <si>
    <t>Your proposal was not funded because SGA awarded funds for this.</t>
  </si>
  <si>
    <t>Your proposal was not funded because SGA awarded funds for this.  In addition, you did not supply a written quote from MISC regarding the request for $210.  You may resubmit your request for the MISC expense at the next opportunity at the end of September.  The SAF Committee will consider a request for increased food funds if sign in sheets at the first couple of events demonstrates a need.</t>
  </si>
  <si>
    <t>Your proposal was funded $39 for one-half of the last five items on your proposal.  SGA awarded funds for this event.</t>
  </si>
  <si>
    <t>Your proposal was funded $3,500 for Orientation programming; $43,034 for Bands/Comedians; $15,000 for Special Events; $21,060 for Movies; and $906 for Publicity.</t>
  </si>
  <si>
    <t>Your proposal was funded $1,459 for registration and lodging for 6 students.  For request in the future, the SAF Committee requests that a copy of the previous year's itinerary be included with the proposal.</t>
  </si>
  <si>
    <t>Your proposal was not funded because the SAF Committee felt that these expenses can come out of your Special Event budget.  LEB can always submit a request for additional funding later in the year.</t>
  </si>
  <si>
    <t>Your proposal was not funded because SGA awarded funds for this program.</t>
  </si>
  <si>
    <t>The Committee did not fund your request because of the risk of underage students (17 or younger) being involved.  The Committee encourages you to resubmit your request with a date sometime in the spring semester.  Please work with Jill Caldwell in the Office of Student Activities.</t>
  </si>
  <si>
    <t>Your proposal was funded $5 for copies from MISC and $1,493 for food from Housing and Food Services.  Please work with the Office of Student Activities to be sure that this event is included in their Orientation information.</t>
  </si>
  <si>
    <t>Your proposal was funded $125 for posters from MISC, bus rental of $1,160, and $1,674 for tickets.</t>
  </si>
  <si>
    <t>Your proposal was funded as you requested.  The SAF Committee would like estimated dates of programs on future proposals.</t>
  </si>
  <si>
    <t>Your proposal was funded $1,905 for food from Housing and Food Services.</t>
  </si>
  <si>
    <r>
      <t xml:space="preserve">The SAF Committee wants you to know that late proposals in the future will not be considered for funding.  Your proposal was funded at 75%.  The 25% not funded will be paid for out of the ad revenue.  Lynn Oborski, at the Information Desk, is happy to help you and your staff with any administrative aspect of operating the </t>
    </r>
    <r>
      <rPr>
        <i/>
        <sz val="10"/>
        <rFont val="Century Schoolbook"/>
        <family val="1"/>
      </rPr>
      <t>Beacon.</t>
    </r>
    <r>
      <rPr>
        <sz val="10"/>
        <rFont val="Century Schoolbook"/>
        <family val="1"/>
      </rPr>
      <t xml:space="preserve"> </t>
    </r>
  </si>
  <si>
    <t>Your proposal was funded $209 for ice cream from Housing and Food Services and $675 for the performance fee.  Please work with Jill Caldwell in the Office of Student Activities so that your program can be included in the Orientation information.</t>
  </si>
  <si>
    <t>Sex Jeopardy</t>
  </si>
  <si>
    <t>Total Requested (includes summer):</t>
  </si>
  <si>
    <t>Total available Fall only:</t>
  </si>
  <si>
    <t>Total Funded Fall:</t>
  </si>
  <si>
    <t>Total Funded Summer:</t>
  </si>
  <si>
    <t>Total funded both Fall/Spring and Summer:</t>
  </si>
  <si>
    <t>Total requested Fall/Spring only:</t>
  </si>
  <si>
    <t>September</t>
  </si>
  <si>
    <t>The Committee did not fund your request at this time because they were not clear about your request.  Is this facilitated discussion?  The next opportunity to request funds will be the end of September.</t>
  </si>
  <si>
    <t>Summer Requested:</t>
  </si>
  <si>
    <t>Summer Funded:</t>
  </si>
  <si>
    <t>Received and paid for out of 06-07 SAF</t>
  </si>
  <si>
    <t>06-07 Carryforward:</t>
  </si>
  <si>
    <t>07-08 Initial Budget:</t>
  </si>
  <si>
    <t>Available funding:</t>
  </si>
  <si>
    <t>Balance:</t>
  </si>
  <si>
    <t>Month</t>
  </si>
  <si>
    <t>Key Rings</t>
  </si>
  <si>
    <t>Fall 2007</t>
  </si>
  <si>
    <t>Ben Gilson, Stacey McCoy</t>
  </si>
  <si>
    <t>SGA/Information Desk</t>
  </si>
  <si>
    <t>Club/Org. Computers</t>
  </si>
  <si>
    <t>Ben Gilson/Stacey McCoy</t>
  </si>
  <si>
    <t>Club/Org. Office Furniture</t>
  </si>
  <si>
    <t>Rev. Rebecca Aist McFee</t>
  </si>
  <si>
    <t>Campus Ministry</t>
  </si>
  <si>
    <t>Soup for the Soul</t>
  </si>
  <si>
    <t>Nov. 8, 2007</t>
  </si>
  <si>
    <t>Christa Morris, Craig Berger, Megan Katic</t>
  </si>
  <si>
    <t>Ctr. For Service, Reality Check, Res. Life</t>
  </si>
  <si>
    <t>Smith Chapel/Stud. Affrs.</t>
  </si>
  <si>
    <t>Alternative Spring Break</t>
  </si>
  <si>
    <t>CAMPACTBD/TRAVELBD</t>
  </si>
  <si>
    <t>March 15, 2008</t>
  </si>
  <si>
    <t>Adell Coleman/Andy Herrera</t>
  </si>
  <si>
    <t>MCC/Office of Ed. Equity</t>
  </si>
  <si>
    <t>MCC Mailbox/Stud. Affrs.</t>
  </si>
  <si>
    <t>October 11, 2007</t>
  </si>
  <si>
    <t>Cheerleading Club</t>
  </si>
  <si>
    <t>Cheerleading Mailbox</t>
  </si>
  <si>
    <t>Cheer Signs</t>
  </si>
  <si>
    <t>Oct. 1, 2007</t>
  </si>
  <si>
    <t>Cheerleading Workshop</t>
  </si>
  <si>
    <t>Oct./Nov. 07</t>
  </si>
  <si>
    <t>Director of Choral Ensembles</t>
  </si>
  <si>
    <t>153 Kochel</t>
  </si>
  <si>
    <t>Penn State Choral Activities</t>
  </si>
  <si>
    <t>PROGSUPPBD/SSSBD</t>
  </si>
  <si>
    <t>07-08</t>
  </si>
  <si>
    <t>Fantasy Gamers Club</t>
  </si>
  <si>
    <t>Nintendo Wii Bundle plus</t>
  </si>
  <si>
    <t>Autumn Seybert</t>
  </si>
  <si>
    <t>Res. Life</t>
  </si>
  <si>
    <t>115 Reed Union Building</t>
  </si>
  <si>
    <t>Sand Mandala</t>
  </si>
  <si>
    <t>November 2, 2007</t>
  </si>
  <si>
    <t>Christa Morris</t>
  </si>
  <si>
    <t>Campus Compact Membership</t>
  </si>
  <si>
    <t>Jill Caldwell/Stephen Oyler</t>
  </si>
  <si>
    <t>NACA National Conference</t>
  </si>
  <si>
    <t>Feb. 20, 2008</t>
  </si>
  <si>
    <t>Patty Pasky McMahon</t>
  </si>
  <si>
    <t>Health &amp; Wellness Center</t>
  </si>
  <si>
    <t>Cardiac Monitor</t>
  </si>
  <si>
    <t>October 1, 2007</t>
  </si>
  <si>
    <t>Brittaney Wells</t>
  </si>
  <si>
    <t>Fall Regional Conference</t>
  </si>
  <si>
    <t>November 4, 2007</t>
  </si>
  <si>
    <t>October 6, 2007</t>
  </si>
  <si>
    <t>Academic Tech Bowl</t>
  </si>
  <si>
    <t>November 21, 2007</t>
  </si>
  <si>
    <t>Sasha Singh</t>
  </si>
  <si>
    <t>Mars &amp; Venus: Male &amp; Female Relationship Forum</t>
  </si>
  <si>
    <t>October 31, 2007</t>
  </si>
  <si>
    <t>Meeghan Hollis</t>
  </si>
  <si>
    <t>Res. Life, Res. Hall Councils</t>
  </si>
  <si>
    <t>Office of Student Affairs</t>
  </si>
  <si>
    <t>"Turn Right On Green" Retreat</t>
  </si>
  <si>
    <t>November 10, 2007</t>
  </si>
  <si>
    <t>Ryan Westwood</t>
  </si>
  <si>
    <t>Matchbox Players</t>
  </si>
  <si>
    <t>Matchbox Players Mailbox</t>
  </si>
  <si>
    <t>Late Night Players</t>
  </si>
  <si>
    <t>Office of Student Activities</t>
  </si>
  <si>
    <t>Fall Leadership Conference</t>
  </si>
  <si>
    <t>October 13, 2007</t>
  </si>
  <si>
    <t>Bethany Hanus</t>
  </si>
  <si>
    <t>Publicity Printer</t>
  </si>
  <si>
    <t>Office Furnishings</t>
  </si>
  <si>
    <t>Digital Camera and Memory Card</t>
  </si>
  <si>
    <t>Brad Kovalcik</t>
  </si>
  <si>
    <t>Special Events Budget</t>
  </si>
  <si>
    <t>May 2, 2008</t>
  </si>
  <si>
    <t>LEB Office</t>
  </si>
  <si>
    <t>The Clarks</t>
  </si>
  <si>
    <t>November 8, 2007</t>
  </si>
  <si>
    <t>NACA Transportation</t>
  </si>
  <si>
    <t>October 7, 2007</t>
  </si>
  <si>
    <t>Spring Concert/Comedian</t>
  </si>
  <si>
    <t>Spring 2008</t>
  </si>
  <si>
    <t>Jeremy Korwek</t>
  </si>
  <si>
    <t>Fantasy Gamers Mailbox</t>
  </si>
  <si>
    <t>Halo 3 Tournament</t>
  </si>
  <si>
    <t>CAMPACTBD/EQUIPMNTBD</t>
  </si>
  <si>
    <t>October 5, 2007</t>
  </si>
  <si>
    <t>Delta Chi and Alpha Sigma Tau</t>
  </si>
  <si>
    <t>DCH and AST Mailboxes</t>
  </si>
  <si>
    <t>Farewell to Summer Volleyball Game</t>
  </si>
  <si>
    <t>October 4, 2007</t>
  </si>
  <si>
    <t>Lakisha Nyack/Lindsay Chatman</t>
  </si>
  <si>
    <t>ABC/HRPC</t>
  </si>
  <si>
    <t>ABC &amp; HRPC Mailboxes</t>
  </si>
  <si>
    <t>September 22, 2007</t>
  </si>
  <si>
    <t>Total Funded September</t>
  </si>
  <si>
    <t>funding for 15 students. Can request additional funding if additional students want to attend.</t>
  </si>
  <si>
    <t>Proposal is limited to cheerleaders on the squad in reality.  Perhaps approach SGA.</t>
  </si>
  <si>
    <t>1/2 performance fee for two pianists. It is not clear from the quote which pianos are being tuned. SAF will not fund tuning for the office or Reed 119 pianos.</t>
  </si>
  <si>
    <t>This was not considered to be a good use of SAF funds.</t>
  </si>
  <si>
    <t>Resubmit when detail of location is determined. Also, would be helpful to show student support of this program.</t>
  </si>
  <si>
    <t>Please provide information on how the membership program benefits the campus. What concrete benefit has Behrend received by being a member?</t>
  </si>
  <si>
    <t>Please resubmit with a plan to supplement the cost with funding from your non-allocated account.</t>
  </si>
  <si>
    <t>Not viewed as a priority for SAF funds.</t>
  </si>
  <si>
    <t>Emphasis appears to be on job searching with limited impact for the campus.</t>
  </si>
  <si>
    <t>Submit to SGA. Seems more focused on club members than campus.</t>
  </si>
  <si>
    <t>Resubmit with evidence of student interest.  Also, as a Residence Life program the committee feels the department should share in the cost.</t>
  </si>
  <si>
    <t>Use lanyards from last year.</t>
  </si>
  <si>
    <t>Explore options with MISC before funding.</t>
  </si>
  <si>
    <t>Two chairs from quote from AJ Grack. No refridgerator, funded melamine sorter</t>
  </si>
  <si>
    <t>Digital cameras are available at the RUB Desk</t>
  </si>
  <si>
    <t>Please resubmit with a sample business plan.</t>
  </si>
  <si>
    <t>Please resubmit with a  more reasonable request. Contact Stacey McCoy for examples of previous tournaments funded.</t>
  </si>
  <si>
    <t>No Beacon ad. $5 for publicity.</t>
  </si>
  <si>
    <t>cookies and pop</t>
  </si>
  <si>
    <t>Ben Gilson/Ken Miller</t>
  </si>
  <si>
    <t>SGA Funding</t>
  </si>
  <si>
    <t>Two hours of skating, students can contribute the $1 skate rental.</t>
  </si>
  <si>
    <t>Dr. Jason Bishop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</si>
</sst>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2"/>
      <name val="Century Schoolbook"/>
      <family val="0"/>
    </font>
    <font>
      <sz val="11"/>
      <color indexed="8"/>
      <name val="Calibri"/>
      <family val="2"/>
    </font>
    <font>
      <b/>
      <sz val="10"/>
      <name val="Century Schoolbook"/>
      <family val="1"/>
    </font>
    <font>
      <sz val="10"/>
      <name val="Century Schoolbook"/>
      <family val="1"/>
    </font>
    <font>
      <sz val="8"/>
      <name val="Century Schoolbook"/>
      <family val="1"/>
    </font>
    <font>
      <i/>
      <sz val="10"/>
      <name val="Century Schoolbook"/>
      <family val="1"/>
    </font>
    <font>
      <b/>
      <sz val="10"/>
      <color indexed="12"/>
      <name val="Century Schoolbook"/>
      <family val="1"/>
    </font>
    <font>
      <b/>
      <sz val="10"/>
      <color indexed="17"/>
      <name val="Century Schoolbook"/>
      <family val="1"/>
    </font>
    <font>
      <sz val="10"/>
      <color indexed="17"/>
      <name val="Century Schoolbook"/>
      <family val="1"/>
    </font>
    <font>
      <b/>
      <sz val="10"/>
      <color indexed="20"/>
      <name val="Century Schoolbook"/>
      <family val="1"/>
    </font>
    <font>
      <b/>
      <sz val="10"/>
      <color indexed="10"/>
      <name val="Century Schoolbook"/>
      <family val="1"/>
    </font>
    <font>
      <b/>
      <sz val="12"/>
      <name val="Century Schoolbook"/>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wrapText="1"/>
    </xf>
    <xf numFmtId="0" fontId="3" fillId="0" borderId="0" xfId="0" applyFont="1" applyAlignment="1">
      <alignment wrapText="1"/>
    </xf>
    <xf numFmtId="44" fontId="3" fillId="0" borderId="0" xfId="44" applyFont="1" applyAlignment="1">
      <alignment/>
    </xf>
    <xf numFmtId="0" fontId="2" fillId="0" borderId="0" xfId="0" applyFont="1" applyAlignment="1">
      <alignment horizontal="right"/>
    </xf>
    <xf numFmtId="14" fontId="3" fillId="0" borderId="0" xfId="0" applyNumberFormat="1" applyFont="1" applyAlignment="1">
      <alignment horizontal="left"/>
    </xf>
    <xf numFmtId="44" fontId="2" fillId="0" borderId="0" xfId="44" applyFont="1" applyAlignment="1">
      <alignment/>
    </xf>
    <xf numFmtId="0" fontId="2" fillId="0" borderId="0" xfId="0" applyFont="1" applyAlignment="1">
      <alignment horizontal="right" wrapText="1"/>
    </xf>
    <xf numFmtId="0" fontId="3" fillId="0" borderId="0" xfId="0" applyFont="1" applyAlignment="1">
      <alignment horizontal="right"/>
    </xf>
    <xf numFmtId="0" fontId="6" fillId="0" borderId="0" xfId="0" applyFont="1" applyAlignment="1">
      <alignment horizontal="right"/>
    </xf>
    <xf numFmtId="44" fontId="2" fillId="0" borderId="0" xfId="0" applyNumberFormat="1" applyFont="1" applyAlignment="1">
      <alignment/>
    </xf>
    <xf numFmtId="0" fontId="7" fillId="0" borderId="0" xfId="0" applyFont="1" applyAlignment="1">
      <alignment horizontal="right"/>
    </xf>
    <xf numFmtId="44" fontId="8" fillId="0" borderId="0" xfId="44" applyFont="1" applyAlignment="1">
      <alignment/>
    </xf>
    <xf numFmtId="0" fontId="8" fillId="0" borderId="0" xfId="0" applyFont="1" applyAlignment="1">
      <alignment/>
    </xf>
    <xf numFmtId="0" fontId="7" fillId="0" borderId="0" xfId="0" applyFont="1" applyAlignment="1">
      <alignment horizontal="right" wrapText="1"/>
    </xf>
    <xf numFmtId="0" fontId="9" fillId="0" borderId="0" xfId="0" applyFont="1" applyAlignment="1">
      <alignment horizontal="right" wrapText="1"/>
    </xf>
    <xf numFmtId="0" fontId="10" fillId="0" borderId="0" xfId="0" applyFont="1" applyAlignment="1">
      <alignment horizontal="right"/>
    </xf>
    <xf numFmtId="44" fontId="10" fillId="0" borderId="0" xfId="44" applyFont="1" applyAlignment="1">
      <alignment/>
    </xf>
    <xf numFmtId="44" fontId="7" fillId="0" borderId="0" xfId="44" applyFont="1" applyAlignment="1">
      <alignment/>
    </xf>
    <xf numFmtId="44" fontId="7" fillId="0" borderId="0" xfId="0" applyNumberFormat="1" applyFont="1" applyAlignment="1">
      <alignment/>
    </xf>
    <xf numFmtId="44" fontId="6" fillId="0" borderId="0" xfId="44" applyFont="1" applyAlignment="1">
      <alignment/>
    </xf>
    <xf numFmtId="44" fontId="9" fillId="0" borderId="0" xfId="0" applyNumberFormat="1" applyFont="1" applyAlignment="1">
      <alignment/>
    </xf>
    <xf numFmtId="0" fontId="3" fillId="33" borderId="0" xfId="0" applyFont="1" applyFill="1" applyAlignment="1">
      <alignment horizontal="center"/>
    </xf>
    <xf numFmtId="0" fontId="3" fillId="33" borderId="0" xfId="0" applyFont="1" applyFill="1" applyAlignment="1">
      <alignment wrapText="1"/>
    </xf>
    <xf numFmtId="0" fontId="3" fillId="33" borderId="0" xfId="0" applyFont="1" applyFill="1" applyAlignment="1">
      <alignment/>
    </xf>
    <xf numFmtId="44" fontId="3" fillId="33" borderId="0" xfId="44" applyFont="1" applyFill="1" applyAlignment="1">
      <alignment/>
    </xf>
    <xf numFmtId="44" fontId="3" fillId="33" borderId="0" xfId="0" applyNumberFormat="1" applyFont="1" applyFill="1" applyAlignment="1">
      <alignment wrapText="1"/>
    </xf>
    <xf numFmtId="0" fontId="3" fillId="0" borderId="0" xfId="0" applyFont="1" applyFill="1" applyAlignment="1">
      <alignment horizontal="center"/>
    </xf>
    <xf numFmtId="0" fontId="3" fillId="0" borderId="0" xfId="0" applyFont="1" applyFill="1" applyAlignment="1">
      <alignment wrapText="1"/>
    </xf>
    <xf numFmtId="0" fontId="3" fillId="0" borderId="0" xfId="0" applyFont="1" applyFill="1" applyAlignment="1">
      <alignment/>
    </xf>
    <xf numFmtId="44" fontId="3" fillId="0" borderId="0" xfId="44" applyFont="1" applyFill="1" applyAlignment="1">
      <alignment/>
    </xf>
    <xf numFmtId="0" fontId="3" fillId="0" borderId="0" xfId="0" applyFont="1" applyFill="1" applyAlignment="1">
      <alignment horizontal="right"/>
    </xf>
    <xf numFmtId="44" fontId="0" fillId="0" borderId="0" xfId="44" applyFont="1" applyAlignment="1">
      <alignment/>
    </xf>
    <xf numFmtId="44" fontId="0" fillId="0" borderId="0" xfId="0" applyNumberFormat="1" applyAlignment="1">
      <alignment/>
    </xf>
    <xf numFmtId="0" fontId="0" fillId="0" borderId="0" xfId="0" applyAlignment="1">
      <alignment horizontal="right"/>
    </xf>
    <xf numFmtId="0" fontId="0" fillId="0" borderId="0" xfId="0" applyBorder="1" applyAlignment="1">
      <alignment/>
    </xf>
    <xf numFmtId="0" fontId="0" fillId="0" borderId="0" xfId="0" applyAlignment="1">
      <alignment/>
    </xf>
    <xf numFmtId="0" fontId="0" fillId="0" borderId="0" xfId="0" applyAlignment="1">
      <alignment wrapText="1"/>
    </xf>
    <xf numFmtId="0" fontId="0" fillId="0" borderId="0" xfId="0" applyBorder="1" applyAlignment="1">
      <alignment wrapText="1"/>
    </xf>
    <xf numFmtId="0" fontId="0" fillId="0" borderId="0" xfId="0" applyFont="1" applyBorder="1" applyAlignment="1">
      <alignment/>
    </xf>
    <xf numFmtId="17" fontId="0" fillId="0" borderId="0" xfId="0" applyNumberFormat="1" applyBorder="1" applyAlignment="1">
      <alignment/>
    </xf>
    <xf numFmtId="44" fontId="11" fillId="0" borderId="0" xfId="0" applyNumberFormat="1" applyFont="1" applyAlignment="1">
      <alignment/>
    </xf>
    <xf numFmtId="44" fontId="11" fillId="0" borderId="0" xfId="44"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5"/>
  <sheetViews>
    <sheetView tabSelected="1" zoomScale="75" zoomScaleNormal="75" zoomScalePageLayoutView="0" workbookViewId="0" topLeftCell="C63">
      <selection activeCell="C93" sqref="C93"/>
    </sheetView>
  </sheetViews>
  <sheetFormatPr defaultColWidth="8.88671875" defaultRowHeight="15.75"/>
  <cols>
    <col min="1" max="1" width="10.88671875" style="4" customWidth="1"/>
    <col min="2" max="2" width="33.77734375" style="6" customWidth="1"/>
    <col min="3" max="3" width="20.77734375" style="6" customWidth="1"/>
    <col min="4" max="4" width="22.77734375" style="2" customWidth="1"/>
    <col min="5" max="5" width="16.21484375" style="2" customWidth="1"/>
    <col min="6" max="6" width="15.10546875" style="2" customWidth="1"/>
    <col min="7" max="7" width="12.6640625" style="7" customWidth="1"/>
    <col min="8" max="8" width="28.3359375" style="6" customWidth="1"/>
    <col min="9" max="9" width="19.99609375" style="2" customWidth="1"/>
    <col min="10" max="10" width="11.5546875" style="2" customWidth="1"/>
    <col min="11" max="16384" width="8.88671875" style="2" customWidth="1"/>
  </cols>
  <sheetData>
    <row r="1" spans="1:10" ht="12.75">
      <c r="A1" s="3" t="s">
        <v>0</v>
      </c>
      <c r="B1" s="5" t="s">
        <v>4</v>
      </c>
      <c r="C1" s="5" t="s">
        <v>1</v>
      </c>
      <c r="D1" s="1" t="s">
        <v>2</v>
      </c>
      <c r="E1" s="1" t="s">
        <v>3</v>
      </c>
      <c r="F1" s="1" t="s">
        <v>5</v>
      </c>
      <c r="G1" s="10" t="s">
        <v>6</v>
      </c>
      <c r="H1" s="5" t="s">
        <v>7</v>
      </c>
      <c r="I1" s="1" t="s">
        <v>8</v>
      </c>
      <c r="J1" s="1" t="s">
        <v>9</v>
      </c>
    </row>
    <row r="2" spans="1:10" s="28" customFormat="1" ht="12.75">
      <c r="A2" s="26">
        <v>1</v>
      </c>
      <c r="B2" s="27" t="s">
        <v>13</v>
      </c>
      <c r="C2" s="27" t="s">
        <v>10</v>
      </c>
      <c r="D2" s="28" t="s">
        <v>11</v>
      </c>
      <c r="E2" s="28" t="s">
        <v>12</v>
      </c>
      <c r="F2" s="29">
        <v>3400</v>
      </c>
      <c r="G2" s="29">
        <v>3400</v>
      </c>
      <c r="H2" s="27"/>
      <c r="I2" s="28" t="s">
        <v>14</v>
      </c>
      <c r="J2" s="28" t="s">
        <v>15</v>
      </c>
    </row>
    <row r="3" spans="1:10" ht="25.5">
      <c r="A3" s="4">
        <v>2</v>
      </c>
      <c r="B3" s="6" t="s">
        <v>17</v>
      </c>
      <c r="C3" s="6" t="s">
        <v>16</v>
      </c>
      <c r="D3" s="2" t="s">
        <v>11</v>
      </c>
      <c r="E3" s="2" t="s">
        <v>12</v>
      </c>
      <c r="F3" s="7">
        <v>7298</v>
      </c>
      <c r="H3" s="6" t="s">
        <v>258</v>
      </c>
      <c r="I3" s="2" t="s">
        <v>18</v>
      </c>
      <c r="J3" s="2" t="s">
        <v>19</v>
      </c>
    </row>
    <row r="4" spans="1:10" s="28" customFormat="1" ht="12.75">
      <c r="A4" s="26">
        <v>3</v>
      </c>
      <c r="B4" s="27" t="s">
        <v>23</v>
      </c>
      <c r="C4" s="27" t="s">
        <v>20</v>
      </c>
      <c r="D4" s="28" t="s">
        <v>21</v>
      </c>
      <c r="E4" s="28" t="s">
        <v>22</v>
      </c>
      <c r="F4" s="29">
        <v>1440</v>
      </c>
      <c r="G4" s="29">
        <v>1440</v>
      </c>
      <c r="H4" s="27"/>
      <c r="I4" s="28" t="s">
        <v>24</v>
      </c>
      <c r="J4" s="28" t="s">
        <v>25</v>
      </c>
    </row>
    <row r="5" spans="1:10" s="28" customFormat="1" ht="25.5">
      <c r="A5" s="26">
        <v>4</v>
      </c>
      <c r="B5" s="27" t="s">
        <v>26</v>
      </c>
      <c r="C5" s="27" t="s">
        <v>10</v>
      </c>
      <c r="D5" s="28" t="s">
        <v>11</v>
      </c>
      <c r="E5" s="28" t="s">
        <v>12</v>
      </c>
      <c r="F5" s="29">
        <v>6115</v>
      </c>
      <c r="G5" s="29">
        <v>6115</v>
      </c>
      <c r="H5" s="27"/>
      <c r="I5" s="28" t="s">
        <v>27</v>
      </c>
      <c r="J5" s="28" t="s">
        <v>28</v>
      </c>
    </row>
    <row r="6" spans="1:10" s="28" customFormat="1" ht="12.75">
      <c r="A6" s="26">
        <v>5</v>
      </c>
      <c r="B6" s="27" t="s">
        <v>29</v>
      </c>
      <c r="C6" s="27" t="s">
        <v>10</v>
      </c>
      <c r="D6" s="28" t="s">
        <v>11</v>
      </c>
      <c r="E6" s="28" t="s">
        <v>12</v>
      </c>
      <c r="F6" s="29">
        <v>2585</v>
      </c>
      <c r="G6" s="29">
        <v>2585</v>
      </c>
      <c r="H6" s="30"/>
      <c r="I6" s="28" t="s">
        <v>30</v>
      </c>
      <c r="J6" s="28" t="s">
        <v>25</v>
      </c>
    </row>
    <row r="7" spans="1:10" s="28" customFormat="1" ht="12.75">
      <c r="A7" s="26">
        <v>49</v>
      </c>
      <c r="B7" s="27" t="s">
        <v>178</v>
      </c>
      <c r="C7" s="27" t="s">
        <v>177</v>
      </c>
      <c r="D7" s="28" t="s">
        <v>139</v>
      </c>
      <c r="E7" s="28" t="s">
        <v>140</v>
      </c>
      <c r="F7" s="29">
        <v>550</v>
      </c>
      <c r="G7" s="29">
        <v>550</v>
      </c>
      <c r="H7" s="27"/>
      <c r="I7" s="28" t="s">
        <v>30</v>
      </c>
      <c r="J7" s="28" t="s">
        <v>179</v>
      </c>
    </row>
    <row r="8" spans="1:8" s="33" customFormat="1" ht="12.75">
      <c r="A8" s="31"/>
      <c r="B8" s="32"/>
      <c r="C8" s="32"/>
      <c r="F8" s="34"/>
      <c r="G8" s="34"/>
      <c r="H8" s="32"/>
    </row>
    <row r="9" spans="1:8" s="33" customFormat="1" ht="12.75">
      <c r="A9" s="31"/>
      <c r="B9" s="32"/>
      <c r="C9" s="32"/>
      <c r="E9" s="35" t="s">
        <v>256</v>
      </c>
      <c r="F9" s="34">
        <f>SUM(F2:F8)</f>
        <v>21388</v>
      </c>
      <c r="G9" s="34"/>
      <c r="H9" s="32"/>
    </row>
    <row r="10" spans="1:8" s="33" customFormat="1" ht="12.75">
      <c r="A10" s="31"/>
      <c r="B10" s="32"/>
      <c r="C10" s="32"/>
      <c r="E10" s="35" t="s">
        <v>257</v>
      </c>
      <c r="F10" s="34"/>
      <c r="G10" s="34">
        <f>SUM(G2:G9)</f>
        <v>14090</v>
      </c>
      <c r="H10" s="32"/>
    </row>
    <row r="11" spans="1:8" s="33" customFormat="1" ht="12.75">
      <c r="A11" s="31"/>
      <c r="B11" s="32"/>
      <c r="C11" s="32"/>
      <c r="E11" s="35"/>
      <c r="F11" s="34"/>
      <c r="G11" s="34"/>
      <c r="H11" s="32"/>
    </row>
    <row r="12" spans="1:8" s="33" customFormat="1" ht="12.75">
      <c r="A12" s="31"/>
      <c r="B12" s="32"/>
      <c r="C12" s="32"/>
      <c r="E12" s="35" t="s">
        <v>259</v>
      </c>
      <c r="F12" s="34">
        <v>5685</v>
      </c>
      <c r="G12" s="34"/>
      <c r="H12" s="32"/>
    </row>
    <row r="13" spans="1:8" s="33" customFormat="1" ht="12.75">
      <c r="A13" s="31"/>
      <c r="B13" s="32"/>
      <c r="C13" s="32"/>
      <c r="E13" s="35" t="s">
        <v>260</v>
      </c>
      <c r="F13" s="34">
        <v>12535</v>
      </c>
      <c r="G13" s="34"/>
      <c r="H13" s="32"/>
    </row>
    <row r="14" spans="1:8" s="33" customFormat="1" ht="12.75">
      <c r="A14" s="31"/>
      <c r="B14" s="32"/>
      <c r="C14" s="32"/>
      <c r="E14" s="35" t="s">
        <v>261</v>
      </c>
      <c r="F14" s="34">
        <f>SUM(F12:F13)</f>
        <v>18220</v>
      </c>
      <c r="G14" s="34"/>
      <c r="H14" s="32"/>
    </row>
    <row r="15" spans="1:8" s="33" customFormat="1" ht="12.75">
      <c r="A15" s="31"/>
      <c r="B15" s="32"/>
      <c r="C15" s="32"/>
      <c r="E15" s="35" t="s">
        <v>262</v>
      </c>
      <c r="F15" s="34"/>
      <c r="G15" s="34">
        <f>SUM(18220-14090)</f>
        <v>4130</v>
      </c>
      <c r="H15" s="32"/>
    </row>
    <row r="16" spans="1:10" ht="38.25">
      <c r="A16" s="4">
        <v>6</v>
      </c>
      <c r="B16" s="6" t="s">
        <v>34</v>
      </c>
      <c r="C16" s="6" t="s">
        <v>31</v>
      </c>
      <c r="D16" s="2" t="s">
        <v>32</v>
      </c>
      <c r="E16" s="2" t="s">
        <v>33</v>
      </c>
      <c r="F16" s="7">
        <v>3804</v>
      </c>
      <c r="G16" s="7">
        <v>5</v>
      </c>
      <c r="H16" s="6" t="s">
        <v>212</v>
      </c>
      <c r="I16" s="2" t="s">
        <v>30</v>
      </c>
      <c r="J16" s="2" t="s">
        <v>35</v>
      </c>
    </row>
    <row r="17" spans="1:10" ht="12.75">
      <c r="A17" s="4">
        <v>7</v>
      </c>
      <c r="B17" s="6" t="s">
        <v>39</v>
      </c>
      <c r="C17" s="6" t="s">
        <v>36</v>
      </c>
      <c r="D17" s="2" t="s">
        <v>37</v>
      </c>
      <c r="E17" s="2" t="s">
        <v>38</v>
      </c>
      <c r="F17" s="7">
        <v>283</v>
      </c>
      <c r="G17" s="7">
        <v>283</v>
      </c>
      <c r="I17" s="2" t="s">
        <v>40</v>
      </c>
      <c r="J17" s="2" t="s">
        <v>41</v>
      </c>
    </row>
    <row r="18" spans="1:10" ht="25.5">
      <c r="A18" s="4">
        <v>8</v>
      </c>
      <c r="B18" s="6" t="s">
        <v>45</v>
      </c>
      <c r="C18" s="6" t="s">
        <v>42</v>
      </c>
      <c r="D18" s="2" t="s">
        <v>43</v>
      </c>
      <c r="E18" s="2" t="s">
        <v>44</v>
      </c>
      <c r="F18" s="7">
        <v>3180</v>
      </c>
      <c r="G18" s="7">
        <v>3180</v>
      </c>
      <c r="H18" s="6" t="s">
        <v>213</v>
      </c>
      <c r="I18" s="2" t="s">
        <v>46</v>
      </c>
      <c r="J18" s="2" t="s">
        <v>47</v>
      </c>
    </row>
    <row r="19" spans="1:10" ht="63.75">
      <c r="A19" s="4">
        <v>9</v>
      </c>
      <c r="B19" s="6" t="s">
        <v>48</v>
      </c>
      <c r="C19" s="6" t="s">
        <v>42</v>
      </c>
      <c r="D19" s="2" t="s">
        <v>43</v>
      </c>
      <c r="E19" s="2" t="s">
        <v>44</v>
      </c>
      <c r="F19" s="7">
        <v>2923</v>
      </c>
      <c r="G19" s="7">
        <v>2773</v>
      </c>
      <c r="H19" s="6" t="s">
        <v>214</v>
      </c>
      <c r="I19" s="2" t="s">
        <v>46</v>
      </c>
      <c r="J19" s="2" t="s">
        <v>47</v>
      </c>
    </row>
    <row r="20" spans="1:10" ht="12.75">
      <c r="A20" s="4">
        <v>10</v>
      </c>
      <c r="B20" s="6" t="s">
        <v>49</v>
      </c>
      <c r="C20" s="6" t="s">
        <v>42</v>
      </c>
      <c r="D20" s="2" t="s">
        <v>43</v>
      </c>
      <c r="E20" s="2" t="s">
        <v>44</v>
      </c>
      <c r="F20" s="7">
        <v>850</v>
      </c>
      <c r="G20" s="7">
        <v>850</v>
      </c>
      <c r="I20" s="2" t="s">
        <v>46</v>
      </c>
      <c r="J20" s="2" t="s">
        <v>47</v>
      </c>
    </row>
    <row r="21" spans="1:10" ht="51">
      <c r="A21" s="4">
        <v>11</v>
      </c>
      <c r="B21" s="6" t="s">
        <v>50</v>
      </c>
      <c r="C21" s="6" t="s">
        <v>42</v>
      </c>
      <c r="D21" s="2" t="s">
        <v>43</v>
      </c>
      <c r="E21" s="2" t="s">
        <v>44</v>
      </c>
      <c r="F21" s="7">
        <v>4605</v>
      </c>
      <c r="G21" s="7">
        <v>1358</v>
      </c>
      <c r="H21" s="6" t="s">
        <v>215</v>
      </c>
      <c r="I21" s="2" t="s">
        <v>51</v>
      </c>
      <c r="J21" s="2" t="s">
        <v>47</v>
      </c>
    </row>
    <row r="22" spans="1:10" ht="51">
      <c r="A22" s="4">
        <v>12</v>
      </c>
      <c r="B22" s="6" t="s">
        <v>55</v>
      </c>
      <c r="C22" s="6" t="s">
        <v>52</v>
      </c>
      <c r="D22" s="2" t="s">
        <v>53</v>
      </c>
      <c r="E22" s="2" t="s">
        <v>54</v>
      </c>
      <c r="F22" s="7">
        <v>558</v>
      </c>
      <c r="G22" s="7">
        <v>559</v>
      </c>
      <c r="H22" s="6" t="s">
        <v>216</v>
      </c>
      <c r="I22" s="2" t="s">
        <v>30</v>
      </c>
      <c r="J22" s="2" t="s">
        <v>56</v>
      </c>
    </row>
    <row r="23" spans="1:10" ht="38.25">
      <c r="A23" s="4">
        <v>13</v>
      </c>
      <c r="B23" s="6" t="s">
        <v>60</v>
      </c>
      <c r="C23" s="6" t="s">
        <v>57</v>
      </c>
      <c r="D23" s="2" t="s">
        <v>58</v>
      </c>
      <c r="E23" s="2" t="s">
        <v>59</v>
      </c>
      <c r="F23" s="7">
        <v>350</v>
      </c>
      <c r="G23" s="7">
        <v>150</v>
      </c>
      <c r="H23" s="6" t="s">
        <v>217</v>
      </c>
      <c r="I23" s="2" t="s">
        <v>46</v>
      </c>
      <c r="J23" s="2" t="s">
        <v>61</v>
      </c>
    </row>
    <row r="24" spans="1:10" ht="76.5">
      <c r="A24" s="4">
        <v>14</v>
      </c>
      <c r="B24" s="6" t="s">
        <v>65</v>
      </c>
      <c r="C24" s="6" t="s">
        <v>62</v>
      </c>
      <c r="D24" s="2" t="s">
        <v>63</v>
      </c>
      <c r="E24" s="2" t="s">
        <v>64</v>
      </c>
      <c r="F24" s="7">
        <v>619</v>
      </c>
      <c r="G24" s="7">
        <v>0</v>
      </c>
      <c r="H24" s="6" t="s">
        <v>218</v>
      </c>
      <c r="I24" s="2" t="s">
        <v>46</v>
      </c>
      <c r="J24" s="2" t="s">
        <v>47</v>
      </c>
    </row>
    <row r="25" spans="1:10" ht="25.5">
      <c r="A25" s="4">
        <v>15</v>
      </c>
      <c r="B25" s="6" t="s">
        <v>69</v>
      </c>
      <c r="C25" s="6" t="s">
        <v>66</v>
      </c>
      <c r="D25" s="2" t="s">
        <v>67</v>
      </c>
      <c r="E25" s="2" t="s">
        <v>68</v>
      </c>
      <c r="F25" s="7">
        <v>255</v>
      </c>
      <c r="G25" s="7">
        <v>5</v>
      </c>
      <c r="H25" s="6" t="s">
        <v>219</v>
      </c>
      <c r="I25" s="2" t="s">
        <v>40</v>
      </c>
      <c r="J25" s="2" t="s">
        <v>70</v>
      </c>
    </row>
    <row r="26" spans="1:10" ht="191.25">
      <c r="A26" s="4">
        <v>16</v>
      </c>
      <c r="B26" s="6" t="s">
        <v>73</v>
      </c>
      <c r="C26" s="6" t="s">
        <v>66</v>
      </c>
      <c r="D26" s="2" t="s">
        <v>71</v>
      </c>
      <c r="E26" s="2" t="s">
        <v>72</v>
      </c>
      <c r="F26" s="7">
        <v>255</v>
      </c>
      <c r="G26" s="7">
        <v>0</v>
      </c>
      <c r="H26" s="6" t="s">
        <v>224</v>
      </c>
      <c r="I26" s="2" t="s">
        <v>40</v>
      </c>
      <c r="J26" s="2" t="s">
        <v>74</v>
      </c>
    </row>
    <row r="27" spans="1:10" ht="76.5">
      <c r="A27" s="4">
        <v>17</v>
      </c>
      <c r="B27" s="6" t="s">
        <v>78</v>
      </c>
      <c r="C27" s="6" t="s">
        <v>75</v>
      </c>
      <c r="D27" s="2" t="s">
        <v>76</v>
      </c>
      <c r="E27" s="2" t="s">
        <v>77</v>
      </c>
      <c r="F27" s="7">
        <v>4154</v>
      </c>
      <c r="G27" s="7">
        <v>2416</v>
      </c>
      <c r="H27" s="6" t="s">
        <v>220</v>
      </c>
      <c r="I27" s="2" t="s">
        <v>30</v>
      </c>
      <c r="J27" s="2" t="s">
        <v>79</v>
      </c>
    </row>
    <row r="28" spans="1:10" ht="114.75">
      <c r="A28" s="4">
        <v>18</v>
      </c>
      <c r="B28" s="6" t="s">
        <v>83</v>
      </c>
      <c r="C28" s="6" t="s">
        <v>80</v>
      </c>
      <c r="D28" s="2" t="s">
        <v>81</v>
      </c>
      <c r="E28" s="2" t="s">
        <v>82</v>
      </c>
      <c r="F28" s="7">
        <v>284</v>
      </c>
      <c r="G28" s="7">
        <v>109</v>
      </c>
      <c r="H28" s="6" t="s">
        <v>221</v>
      </c>
      <c r="I28" s="2" t="s">
        <v>40</v>
      </c>
      <c r="J28" s="2" t="s">
        <v>61</v>
      </c>
    </row>
    <row r="29" spans="1:10" ht="38.25">
      <c r="A29" s="4">
        <v>19</v>
      </c>
      <c r="B29" s="6" t="s">
        <v>87</v>
      </c>
      <c r="C29" s="6" t="s">
        <v>84</v>
      </c>
      <c r="D29" s="2" t="s">
        <v>85</v>
      </c>
      <c r="E29" s="2" t="s">
        <v>86</v>
      </c>
      <c r="F29" s="7">
        <v>543</v>
      </c>
      <c r="G29" s="7">
        <v>5</v>
      </c>
      <c r="H29" s="6" t="s">
        <v>222</v>
      </c>
      <c r="I29" s="2" t="s">
        <v>88</v>
      </c>
      <c r="J29" s="2" t="s">
        <v>89</v>
      </c>
    </row>
    <row r="30" spans="1:10" ht="63.75">
      <c r="A30" s="4">
        <v>20</v>
      </c>
      <c r="B30" s="6" t="s">
        <v>90</v>
      </c>
      <c r="C30" s="6" t="s">
        <v>84</v>
      </c>
      <c r="D30" s="2" t="s">
        <v>85</v>
      </c>
      <c r="E30" s="2" t="s">
        <v>86</v>
      </c>
      <c r="F30" s="7">
        <v>180</v>
      </c>
      <c r="G30" s="7">
        <v>180</v>
      </c>
      <c r="H30" s="6" t="s">
        <v>223</v>
      </c>
      <c r="I30" s="2" t="s">
        <v>40</v>
      </c>
      <c r="J30" s="2" t="s">
        <v>61</v>
      </c>
    </row>
    <row r="31" spans="1:10" ht="191.25">
      <c r="A31" s="4">
        <v>21</v>
      </c>
      <c r="B31" s="6" t="s">
        <v>91</v>
      </c>
      <c r="C31" s="6" t="s">
        <v>84</v>
      </c>
      <c r="D31" s="2" t="s">
        <v>85</v>
      </c>
      <c r="E31" s="2" t="s">
        <v>86</v>
      </c>
      <c r="F31" s="7">
        <v>255</v>
      </c>
      <c r="G31" s="7">
        <v>0</v>
      </c>
      <c r="H31" s="6" t="s">
        <v>225</v>
      </c>
      <c r="I31" s="2" t="s">
        <v>40</v>
      </c>
      <c r="J31" s="2" t="s">
        <v>92</v>
      </c>
    </row>
    <row r="32" spans="1:10" ht="76.5">
      <c r="A32" s="4">
        <v>22</v>
      </c>
      <c r="B32" s="6" t="s">
        <v>96</v>
      </c>
      <c r="C32" s="6" t="s">
        <v>93</v>
      </c>
      <c r="D32" s="2" t="s">
        <v>94</v>
      </c>
      <c r="E32" s="2" t="s">
        <v>95</v>
      </c>
      <c r="F32" s="7">
        <v>2880</v>
      </c>
      <c r="G32" s="7">
        <v>2880</v>
      </c>
      <c r="H32" s="6" t="s">
        <v>226</v>
      </c>
      <c r="I32" s="2" t="s">
        <v>30</v>
      </c>
      <c r="J32" s="2" t="s">
        <v>97</v>
      </c>
    </row>
    <row r="33" spans="1:10" ht="76.5">
      <c r="A33" s="4">
        <v>23</v>
      </c>
      <c r="B33" s="6" t="s">
        <v>99</v>
      </c>
      <c r="C33" s="6" t="s">
        <v>205</v>
      </c>
      <c r="D33" s="6" t="s">
        <v>98</v>
      </c>
      <c r="E33" s="2" t="s">
        <v>38</v>
      </c>
      <c r="F33" s="7">
        <v>250</v>
      </c>
      <c r="G33" s="7">
        <v>0</v>
      </c>
      <c r="H33" s="6" t="s">
        <v>255</v>
      </c>
      <c r="I33" s="2" t="s">
        <v>40</v>
      </c>
      <c r="J33" s="2" t="s">
        <v>100</v>
      </c>
    </row>
    <row r="34" spans="1:10" ht="25.5">
      <c r="A34" s="4">
        <v>24</v>
      </c>
      <c r="B34" s="6" t="s">
        <v>103</v>
      </c>
      <c r="C34" s="6" t="s">
        <v>101</v>
      </c>
      <c r="D34" s="2" t="s">
        <v>102</v>
      </c>
      <c r="E34" s="2" t="s">
        <v>22</v>
      </c>
      <c r="F34" s="7">
        <v>414</v>
      </c>
      <c r="G34" s="7">
        <v>0</v>
      </c>
      <c r="H34" s="6" t="s">
        <v>231</v>
      </c>
      <c r="I34" s="2" t="s">
        <v>88</v>
      </c>
      <c r="J34" s="2" t="s">
        <v>61</v>
      </c>
    </row>
    <row r="35" spans="1:10" ht="25.5">
      <c r="A35" s="4">
        <v>25</v>
      </c>
      <c r="B35" s="6" t="s">
        <v>107</v>
      </c>
      <c r="C35" s="6" t="s">
        <v>104</v>
      </c>
      <c r="D35" s="2" t="s">
        <v>105</v>
      </c>
      <c r="E35" s="2" t="s">
        <v>106</v>
      </c>
      <c r="F35" s="7">
        <v>75</v>
      </c>
      <c r="G35" s="7">
        <v>0</v>
      </c>
      <c r="H35" s="6" t="s">
        <v>231</v>
      </c>
      <c r="I35" s="2" t="s">
        <v>40</v>
      </c>
      <c r="J35" s="2" t="s">
        <v>92</v>
      </c>
    </row>
    <row r="36" spans="1:10" ht="51">
      <c r="A36" s="4">
        <v>26</v>
      </c>
      <c r="B36" s="6" t="s">
        <v>108</v>
      </c>
      <c r="C36" s="6" t="s">
        <v>104</v>
      </c>
      <c r="D36" s="2" t="s">
        <v>105</v>
      </c>
      <c r="E36" s="2" t="s">
        <v>106</v>
      </c>
      <c r="F36" s="7">
        <v>450</v>
      </c>
      <c r="G36" s="7">
        <v>175</v>
      </c>
      <c r="H36" s="6" t="s">
        <v>232</v>
      </c>
      <c r="I36" s="2" t="s">
        <v>40</v>
      </c>
      <c r="J36" s="2" t="s">
        <v>61</v>
      </c>
    </row>
    <row r="37" spans="1:10" ht="76.5">
      <c r="A37" s="4">
        <v>27</v>
      </c>
      <c r="B37" s="6" t="s">
        <v>112</v>
      </c>
      <c r="C37" s="6" t="s">
        <v>109</v>
      </c>
      <c r="D37" s="2" t="s">
        <v>110</v>
      </c>
      <c r="E37" s="2" t="s">
        <v>111</v>
      </c>
      <c r="F37" s="7">
        <v>384</v>
      </c>
      <c r="G37" s="7">
        <v>344</v>
      </c>
      <c r="H37" s="6" t="s">
        <v>227</v>
      </c>
      <c r="I37" s="2" t="s">
        <v>40</v>
      </c>
      <c r="J37" s="2" t="s">
        <v>113</v>
      </c>
    </row>
    <row r="38" spans="1:10" ht="38.25">
      <c r="A38" s="4">
        <v>28</v>
      </c>
      <c r="B38" s="6" t="s">
        <v>114</v>
      </c>
      <c r="C38" s="6" t="s">
        <v>109</v>
      </c>
      <c r="D38" s="2" t="s">
        <v>110</v>
      </c>
      <c r="E38" s="2" t="s">
        <v>111</v>
      </c>
      <c r="F38" s="7">
        <v>223</v>
      </c>
      <c r="G38" s="7">
        <v>223</v>
      </c>
      <c r="H38" s="6" t="s">
        <v>228</v>
      </c>
      <c r="I38" s="2" t="s">
        <v>40</v>
      </c>
      <c r="J38" s="2" t="s">
        <v>115</v>
      </c>
    </row>
    <row r="39" spans="1:10" ht="76.5">
      <c r="A39" s="4">
        <v>29</v>
      </c>
      <c r="B39" s="6" t="s">
        <v>119</v>
      </c>
      <c r="C39" s="6" t="s">
        <v>116</v>
      </c>
      <c r="D39" s="6" t="s">
        <v>117</v>
      </c>
      <c r="E39" s="2" t="s">
        <v>118</v>
      </c>
      <c r="F39" s="7">
        <v>4948</v>
      </c>
      <c r="G39" s="7">
        <v>2948</v>
      </c>
      <c r="H39" s="6" t="s">
        <v>211</v>
      </c>
      <c r="I39" s="2" t="s">
        <v>88</v>
      </c>
      <c r="J39" s="2" t="s">
        <v>92</v>
      </c>
    </row>
    <row r="40" spans="1:10" ht="25.5">
      <c r="A40" s="4">
        <v>30</v>
      </c>
      <c r="B40" s="6" t="s">
        <v>122</v>
      </c>
      <c r="C40" s="6" t="s">
        <v>120</v>
      </c>
      <c r="D40" s="2" t="s">
        <v>121</v>
      </c>
      <c r="E40" s="2" t="s">
        <v>59</v>
      </c>
      <c r="F40" s="7">
        <v>400</v>
      </c>
      <c r="G40" s="7">
        <v>0</v>
      </c>
      <c r="H40" s="6" t="s">
        <v>233</v>
      </c>
      <c r="I40" s="2" t="s">
        <v>46</v>
      </c>
      <c r="J40" s="2" t="s">
        <v>41</v>
      </c>
    </row>
    <row r="41" spans="1:10" ht="127.5">
      <c r="A41" s="4">
        <v>31</v>
      </c>
      <c r="B41" s="6" t="s">
        <v>126</v>
      </c>
      <c r="C41" s="6" t="s">
        <v>123</v>
      </c>
      <c r="D41" s="2" t="s">
        <v>124</v>
      </c>
      <c r="E41" s="2" t="s">
        <v>125</v>
      </c>
      <c r="F41" s="7">
        <v>3927</v>
      </c>
      <c r="G41" s="7">
        <v>2067</v>
      </c>
      <c r="H41" s="6" t="s">
        <v>229</v>
      </c>
      <c r="I41" s="2" t="s">
        <v>30</v>
      </c>
      <c r="J41" s="2" t="s">
        <v>41</v>
      </c>
    </row>
    <row r="42" spans="1:10" ht="25.5">
      <c r="A42" s="4">
        <v>32</v>
      </c>
      <c r="B42" s="6" t="s">
        <v>130</v>
      </c>
      <c r="C42" s="6" t="s">
        <v>127</v>
      </c>
      <c r="D42" s="2" t="s">
        <v>128</v>
      </c>
      <c r="E42" s="2" t="s">
        <v>129</v>
      </c>
      <c r="F42" s="7">
        <v>240</v>
      </c>
      <c r="G42" s="7">
        <v>240</v>
      </c>
      <c r="H42" s="6" t="s">
        <v>230</v>
      </c>
      <c r="I42" s="2" t="s">
        <v>40</v>
      </c>
      <c r="J42" s="2" t="s">
        <v>47</v>
      </c>
    </row>
    <row r="43" spans="1:10" ht="140.25">
      <c r="A43" s="4">
        <v>33</v>
      </c>
      <c r="B43" s="6" t="s">
        <v>131</v>
      </c>
      <c r="C43" s="6" t="s">
        <v>127</v>
      </c>
      <c r="D43" s="2" t="s">
        <v>128</v>
      </c>
      <c r="E43" s="2" t="s">
        <v>129</v>
      </c>
      <c r="F43" s="7">
        <v>1683</v>
      </c>
      <c r="G43" s="7">
        <v>0</v>
      </c>
      <c r="H43" s="6" t="s">
        <v>234</v>
      </c>
      <c r="I43" s="2" t="s">
        <v>40</v>
      </c>
      <c r="J43" s="2" t="s">
        <v>47</v>
      </c>
    </row>
    <row r="44" spans="1:10" ht="51">
      <c r="A44" s="4">
        <v>34</v>
      </c>
      <c r="B44" s="6" t="s">
        <v>135</v>
      </c>
      <c r="C44" s="6" t="s">
        <v>132</v>
      </c>
      <c r="D44" s="2" t="s">
        <v>133</v>
      </c>
      <c r="E44" s="2" t="s">
        <v>134</v>
      </c>
      <c r="F44" s="7">
        <v>557</v>
      </c>
      <c r="G44" s="7">
        <v>39</v>
      </c>
      <c r="H44" s="6" t="s">
        <v>235</v>
      </c>
      <c r="I44" s="2" t="s">
        <v>40</v>
      </c>
      <c r="J44" s="2" t="s">
        <v>136</v>
      </c>
    </row>
    <row r="45" spans="1:10" ht="89.25">
      <c r="A45" s="4">
        <v>35</v>
      </c>
      <c r="B45" s="6" t="s">
        <v>137</v>
      </c>
      <c r="C45" s="6" t="s">
        <v>80</v>
      </c>
      <c r="D45" s="2" t="s">
        <v>81</v>
      </c>
      <c r="E45" s="2" t="s">
        <v>82</v>
      </c>
      <c r="F45" s="7">
        <v>884</v>
      </c>
      <c r="G45" s="7">
        <v>884</v>
      </c>
      <c r="H45" s="6" t="s">
        <v>246</v>
      </c>
      <c r="I45" s="2" t="s">
        <v>40</v>
      </c>
      <c r="J45" s="2" t="s">
        <v>61</v>
      </c>
    </row>
    <row r="46" spans="1:10" ht="63.75">
      <c r="A46" s="4">
        <v>36</v>
      </c>
      <c r="B46" s="6" t="s">
        <v>141</v>
      </c>
      <c r="C46" s="6" t="s">
        <v>138</v>
      </c>
      <c r="D46" s="2" t="s">
        <v>139</v>
      </c>
      <c r="E46" s="2" t="s">
        <v>140</v>
      </c>
      <c r="F46" s="7">
        <v>90466</v>
      </c>
      <c r="G46" s="7">
        <v>83500</v>
      </c>
      <c r="H46" s="6" t="s">
        <v>236</v>
      </c>
      <c r="I46" s="2" t="s">
        <v>30</v>
      </c>
      <c r="J46" s="2" t="s">
        <v>41</v>
      </c>
    </row>
    <row r="47" spans="1:10" ht="12.75">
      <c r="A47" s="4">
        <v>37</v>
      </c>
      <c r="B47" s="6" t="s">
        <v>144</v>
      </c>
      <c r="C47" s="6" t="s">
        <v>142</v>
      </c>
      <c r="D47" s="2" t="s">
        <v>11</v>
      </c>
      <c r="E47" s="2" t="s">
        <v>143</v>
      </c>
      <c r="F47" s="7">
        <v>1565</v>
      </c>
      <c r="G47" s="7">
        <v>1565</v>
      </c>
      <c r="I47" s="2" t="s">
        <v>51</v>
      </c>
      <c r="J47" s="2" t="s">
        <v>145</v>
      </c>
    </row>
    <row r="48" spans="1:10" ht="76.5">
      <c r="A48" s="4">
        <v>38</v>
      </c>
      <c r="B48" s="6" t="s">
        <v>147</v>
      </c>
      <c r="C48" s="6" t="s">
        <v>146</v>
      </c>
      <c r="D48" s="2" t="s">
        <v>139</v>
      </c>
      <c r="E48" s="2" t="s">
        <v>140</v>
      </c>
      <c r="F48" s="7">
        <v>1459</v>
      </c>
      <c r="G48" s="7">
        <v>1459</v>
      </c>
      <c r="H48" s="6" t="s">
        <v>237</v>
      </c>
      <c r="I48" s="2" t="s">
        <v>24</v>
      </c>
      <c r="J48" s="2" t="s">
        <v>148</v>
      </c>
    </row>
    <row r="49" spans="1:10" ht="76.5">
      <c r="A49" s="4">
        <v>39</v>
      </c>
      <c r="B49" s="6" t="s">
        <v>151</v>
      </c>
      <c r="C49" s="6" t="s">
        <v>149</v>
      </c>
      <c r="D49" s="2" t="s">
        <v>150</v>
      </c>
      <c r="E49" s="2" t="s">
        <v>140</v>
      </c>
      <c r="F49" s="7">
        <v>2202</v>
      </c>
      <c r="G49" s="7">
        <v>0</v>
      </c>
      <c r="H49" s="6" t="s">
        <v>238</v>
      </c>
      <c r="I49" s="2" t="s">
        <v>30</v>
      </c>
      <c r="J49" s="2" t="s">
        <v>152</v>
      </c>
    </row>
    <row r="50" spans="1:10" ht="25.5">
      <c r="A50" s="4">
        <v>40</v>
      </c>
      <c r="B50" s="6" t="s">
        <v>153</v>
      </c>
      <c r="C50" s="6" t="s">
        <v>20</v>
      </c>
      <c r="D50" s="2" t="s">
        <v>21</v>
      </c>
      <c r="E50" s="2" t="s">
        <v>22</v>
      </c>
      <c r="F50" s="7">
        <v>1347</v>
      </c>
      <c r="G50" s="7">
        <v>0</v>
      </c>
      <c r="H50" s="6" t="s">
        <v>239</v>
      </c>
      <c r="I50" s="2" t="s">
        <v>30</v>
      </c>
      <c r="J50" s="2" t="s">
        <v>61</v>
      </c>
    </row>
    <row r="51" spans="1:10" ht="25.5">
      <c r="A51" s="4">
        <v>41</v>
      </c>
      <c r="B51" s="6" t="s">
        <v>154</v>
      </c>
      <c r="C51" s="6" t="s">
        <v>20</v>
      </c>
      <c r="D51" s="2" t="s">
        <v>21</v>
      </c>
      <c r="E51" s="2" t="s">
        <v>22</v>
      </c>
      <c r="F51" s="7">
        <v>387</v>
      </c>
      <c r="G51" s="7">
        <v>0</v>
      </c>
      <c r="H51" s="6" t="s">
        <v>239</v>
      </c>
      <c r="I51" s="2" t="s">
        <v>27</v>
      </c>
      <c r="J51" s="2" t="s">
        <v>155</v>
      </c>
    </row>
    <row r="52" spans="1:10" ht="63.75">
      <c r="A52" s="4">
        <v>42</v>
      </c>
      <c r="B52" s="6" t="s">
        <v>159</v>
      </c>
      <c r="C52" s="6" t="s">
        <v>156</v>
      </c>
      <c r="D52" s="2" t="s">
        <v>157</v>
      </c>
      <c r="E52" s="2" t="s">
        <v>158</v>
      </c>
      <c r="F52" s="7">
        <v>17080</v>
      </c>
      <c r="G52" s="7">
        <v>16465</v>
      </c>
      <c r="H52" s="6" t="s">
        <v>210</v>
      </c>
      <c r="I52" s="2" t="s">
        <v>88</v>
      </c>
      <c r="J52" s="2" t="s">
        <v>41</v>
      </c>
    </row>
    <row r="53" spans="1:10" ht="12.75">
      <c r="A53" s="4">
        <v>43</v>
      </c>
      <c r="B53" s="6" t="s">
        <v>163</v>
      </c>
      <c r="C53" s="6" t="s">
        <v>160</v>
      </c>
      <c r="D53" s="2" t="s">
        <v>161</v>
      </c>
      <c r="E53" s="2" t="s">
        <v>162</v>
      </c>
      <c r="F53" s="7">
        <v>4000</v>
      </c>
      <c r="G53" s="7">
        <v>3500</v>
      </c>
      <c r="I53" s="2" t="s">
        <v>30</v>
      </c>
      <c r="J53" s="2" t="s">
        <v>41</v>
      </c>
    </row>
    <row r="54" spans="1:10" ht="25.5">
      <c r="A54" s="4">
        <v>44</v>
      </c>
      <c r="B54" s="6" t="s">
        <v>167</v>
      </c>
      <c r="C54" s="6" t="s">
        <v>164</v>
      </c>
      <c r="D54" s="2" t="s">
        <v>165</v>
      </c>
      <c r="E54" s="2" t="s">
        <v>166</v>
      </c>
      <c r="F54" s="7">
        <v>54</v>
      </c>
      <c r="G54" s="7">
        <v>0</v>
      </c>
      <c r="H54" s="6" t="s">
        <v>239</v>
      </c>
      <c r="I54" s="2" t="s">
        <v>40</v>
      </c>
      <c r="J54" s="2" t="s">
        <v>168</v>
      </c>
    </row>
    <row r="55" spans="1:10" ht="102">
      <c r="A55" s="4">
        <v>45</v>
      </c>
      <c r="B55" s="6" t="s">
        <v>169</v>
      </c>
      <c r="C55" s="6" t="s">
        <v>164</v>
      </c>
      <c r="D55" s="2" t="s">
        <v>165</v>
      </c>
      <c r="E55" s="2" t="s">
        <v>166</v>
      </c>
      <c r="F55" s="7">
        <v>1816</v>
      </c>
      <c r="G55" s="7">
        <v>0</v>
      </c>
      <c r="H55" s="6" t="s">
        <v>240</v>
      </c>
      <c r="I55" s="2" t="s">
        <v>40</v>
      </c>
      <c r="J55" s="2" t="s">
        <v>170</v>
      </c>
    </row>
    <row r="56" spans="1:10" ht="89.25">
      <c r="A56" s="4">
        <v>46</v>
      </c>
      <c r="B56" s="6" t="s">
        <v>173</v>
      </c>
      <c r="C56" s="6" t="s">
        <v>171</v>
      </c>
      <c r="D56" s="6" t="s">
        <v>172</v>
      </c>
      <c r="E56" s="2" t="s">
        <v>38</v>
      </c>
      <c r="F56" s="7">
        <v>1493</v>
      </c>
      <c r="G56" s="7">
        <v>1498</v>
      </c>
      <c r="H56" s="6" t="s">
        <v>241</v>
      </c>
      <c r="I56" s="2" t="s">
        <v>40</v>
      </c>
      <c r="J56" s="2" t="s">
        <v>97</v>
      </c>
    </row>
    <row r="57" spans="1:10" ht="38.25">
      <c r="A57" s="4">
        <v>47</v>
      </c>
      <c r="B57" s="6" t="s">
        <v>175</v>
      </c>
      <c r="C57" s="6" t="s">
        <v>174</v>
      </c>
      <c r="D57" s="2" t="s">
        <v>11</v>
      </c>
      <c r="E57" s="2" t="s">
        <v>12</v>
      </c>
      <c r="F57" s="7">
        <v>2149</v>
      </c>
      <c r="G57" s="7">
        <v>2149</v>
      </c>
      <c r="H57" s="6" t="s">
        <v>242</v>
      </c>
      <c r="I57" s="2" t="s">
        <v>24</v>
      </c>
      <c r="J57" s="2" t="s">
        <v>56</v>
      </c>
    </row>
    <row r="58" spans="1:10" ht="12.75">
      <c r="A58" s="4">
        <v>48</v>
      </c>
      <c r="B58" s="6" t="s">
        <v>176</v>
      </c>
      <c r="C58" s="6" t="s">
        <v>10</v>
      </c>
      <c r="D58" s="2" t="s">
        <v>11</v>
      </c>
      <c r="E58" s="2" t="s">
        <v>12</v>
      </c>
      <c r="F58" s="7">
        <v>100000</v>
      </c>
      <c r="G58" s="7">
        <v>80000</v>
      </c>
      <c r="I58" s="2" t="s">
        <v>30</v>
      </c>
      <c r="J58" s="2" t="s">
        <v>41</v>
      </c>
    </row>
    <row r="60" spans="1:10" ht="12.75">
      <c r="A60" s="4">
        <v>50</v>
      </c>
      <c r="B60" s="6" t="s">
        <v>180</v>
      </c>
      <c r="C60" s="6" t="s">
        <v>174</v>
      </c>
      <c r="D60" s="2" t="s">
        <v>11</v>
      </c>
      <c r="E60" s="2" t="s">
        <v>12</v>
      </c>
      <c r="F60" s="7">
        <v>40000</v>
      </c>
      <c r="G60" s="7">
        <v>40000</v>
      </c>
      <c r="I60" s="2" t="s">
        <v>30</v>
      </c>
      <c r="J60" s="2" t="s">
        <v>41</v>
      </c>
    </row>
    <row r="61" spans="1:10" ht="25.5">
      <c r="A61" s="4">
        <v>51</v>
      </c>
      <c r="B61" s="6" t="s">
        <v>183</v>
      </c>
      <c r="C61" s="6" t="s">
        <v>181</v>
      </c>
      <c r="D61" s="6" t="s">
        <v>182</v>
      </c>
      <c r="E61" s="2" t="s">
        <v>162</v>
      </c>
      <c r="F61" s="7">
        <v>7500</v>
      </c>
      <c r="G61" s="7">
        <v>7500</v>
      </c>
      <c r="I61" s="2" t="s">
        <v>14</v>
      </c>
      <c r="J61" s="2" t="s">
        <v>41</v>
      </c>
    </row>
    <row r="62" spans="1:10" ht="51">
      <c r="A62" s="4">
        <v>52</v>
      </c>
      <c r="B62" s="6" t="s">
        <v>187</v>
      </c>
      <c r="C62" s="6" t="s">
        <v>184</v>
      </c>
      <c r="D62" s="2" t="s">
        <v>185</v>
      </c>
      <c r="E62" s="2" t="s">
        <v>186</v>
      </c>
      <c r="F62" s="7">
        <v>3739</v>
      </c>
      <c r="G62" s="7">
        <v>3739</v>
      </c>
      <c r="H62" s="6" t="s">
        <v>243</v>
      </c>
      <c r="I62" s="2" t="s">
        <v>30</v>
      </c>
      <c r="J62" s="2" t="s">
        <v>188</v>
      </c>
    </row>
    <row r="63" spans="1:10" ht="38.25">
      <c r="A63" s="4">
        <v>53</v>
      </c>
      <c r="B63" s="6" t="s">
        <v>192</v>
      </c>
      <c r="C63" s="6" t="s">
        <v>189</v>
      </c>
      <c r="D63" s="6" t="s">
        <v>190</v>
      </c>
      <c r="E63" s="6" t="s">
        <v>191</v>
      </c>
      <c r="F63" s="7">
        <v>7000</v>
      </c>
      <c r="G63" s="7">
        <v>7000</v>
      </c>
      <c r="I63" s="2" t="s">
        <v>30</v>
      </c>
      <c r="J63" s="2" t="s">
        <v>41</v>
      </c>
    </row>
    <row r="64" spans="1:10" ht="25.5">
      <c r="A64" s="4">
        <v>54</v>
      </c>
      <c r="B64" s="6" t="s">
        <v>193</v>
      </c>
      <c r="C64" s="6" t="s">
        <v>174</v>
      </c>
      <c r="D64" s="2" t="s">
        <v>11</v>
      </c>
      <c r="E64" s="2" t="s">
        <v>12</v>
      </c>
      <c r="F64" s="7">
        <v>2783</v>
      </c>
      <c r="G64" s="7">
        <v>1905</v>
      </c>
      <c r="H64" s="6" t="s">
        <v>244</v>
      </c>
      <c r="I64" s="2" t="s">
        <v>30</v>
      </c>
      <c r="J64" s="2" t="s">
        <v>113</v>
      </c>
    </row>
    <row r="65" spans="1:10" ht="25.5">
      <c r="A65" s="4">
        <v>55</v>
      </c>
      <c r="B65" s="6" t="s">
        <v>195</v>
      </c>
      <c r="C65" s="6" t="s">
        <v>36</v>
      </c>
      <c r="D65" s="6" t="s">
        <v>194</v>
      </c>
      <c r="E65" s="2" t="s">
        <v>38</v>
      </c>
      <c r="F65" s="7">
        <v>6480</v>
      </c>
      <c r="G65" s="7">
        <v>6480</v>
      </c>
      <c r="I65" s="2" t="s">
        <v>14</v>
      </c>
      <c r="J65" s="2" t="s">
        <v>41</v>
      </c>
    </row>
    <row r="66" spans="1:10" ht="51">
      <c r="A66" s="4">
        <v>56</v>
      </c>
      <c r="B66" s="6" t="s">
        <v>196</v>
      </c>
      <c r="C66" s="6" t="s">
        <v>164</v>
      </c>
      <c r="D66" s="2" t="s">
        <v>165</v>
      </c>
      <c r="E66" s="2" t="s">
        <v>166</v>
      </c>
      <c r="F66" s="7">
        <v>773</v>
      </c>
      <c r="G66" s="7">
        <v>0</v>
      </c>
      <c r="H66" s="6" t="s">
        <v>197</v>
      </c>
      <c r="J66" s="2" t="s">
        <v>70</v>
      </c>
    </row>
    <row r="67" spans="1:10" ht="102">
      <c r="A67" s="4">
        <v>57</v>
      </c>
      <c r="B67" s="6" t="s">
        <v>198</v>
      </c>
      <c r="C67" s="6" t="s">
        <v>66</v>
      </c>
      <c r="D67" s="2" t="s">
        <v>71</v>
      </c>
      <c r="E67" s="2" t="s">
        <v>72</v>
      </c>
      <c r="F67" s="7">
        <v>58</v>
      </c>
      <c r="G67" s="7">
        <v>0</v>
      </c>
      <c r="H67" s="6" t="s">
        <v>199</v>
      </c>
      <c r="I67" s="2" t="s">
        <v>40</v>
      </c>
      <c r="J67" s="2" t="s">
        <v>200</v>
      </c>
    </row>
    <row r="68" spans="1:8" ht="102">
      <c r="A68" s="4">
        <v>58</v>
      </c>
      <c r="B68" s="6" t="s">
        <v>247</v>
      </c>
      <c r="C68" s="6" t="s">
        <v>66</v>
      </c>
      <c r="D68" s="2" t="s">
        <v>71</v>
      </c>
      <c r="E68" s="2" t="s">
        <v>72</v>
      </c>
      <c r="F68" s="7">
        <v>168</v>
      </c>
      <c r="G68" s="7">
        <v>0</v>
      </c>
      <c r="H68" s="6" t="s">
        <v>199</v>
      </c>
    </row>
    <row r="69" spans="1:10" ht="102">
      <c r="A69" s="4">
        <v>59</v>
      </c>
      <c r="B69" s="6" t="s">
        <v>201</v>
      </c>
      <c r="C69" s="6" t="s">
        <v>66</v>
      </c>
      <c r="D69" s="2" t="s">
        <v>71</v>
      </c>
      <c r="E69" s="2" t="s">
        <v>72</v>
      </c>
      <c r="F69" s="7">
        <v>177</v>
      </c>
      <c r="G69" s="7">
        <v>0</v>
      </c>
      <c r="H69" s="6" t="s">
        <v>199</v>
      </c>
      <c r="I69" s="2" t="s">
        <v>40</v>
      </c>
      <c r="J69" s="2" t="s">
        <v>202</v>
      </c>
    </row>
    <row r="70" spans="1:10" ht="102">
      <c r="A70" s="4">
        <v>60</v>
      </c>
      <c r="B70" s="6" t="s">
        <v>203</v>
      </c>
      <c r="C70" s="6" t="s">
        <v>66</v>
      </c>
      <c r="D70" s="2" t="s">
        <v>71</v>
      </c>
      <c r="E70" s="2" t="s">
        <v>72</v>
      </c>
      <c r="F70" s="7">
        <v>39</v>
      </c>
      <c r="G70" s="7">
        <v>0</v>
      </c>
      <c r="H70" s="6" t="s">
        <v>199</v>
      </c>
      <c r="I70" s="2" t="s">
        <v>40</v>
      </c>
      <c r="J70" s="2" t="s">
        <v>204</v>
      </c>
    </row>
    <row r="71" spans="1:10" ht="114.75">
      <c r="A71" s="4">
        <v>61</v>
      </c>
      <c r="B71" s="6" t="s">
        <v>206</v>
      </c>
      <c r="C71" s="6" t="s">
        <v>207</v>
      </c>
      <c r="D71" s="2" t="s">
        <v>208</v>
      </c>
      <c r="E71" s="2" t="s">
        <v>209</v>
      </c>
      <c r="F71" s="7">
        <v>19865</v>
      </c>
      <c r="G71" s="7">
        <v>14899</v>
      </c>
      <c r="H71" s="6" t="s">
        <v>245</v>
      </c>
      <c r="I71" s="2" t="s">
        <v>30</v>
      </c>
      <c r="J71" s="9">
        <v>39568</v>
      </c>
    </row>
    <row r="72" spans="6:10" ht="12.75">
      <c r="F72" s="7"/>
      <c r="J72" s="9"/>
    </row>
    <row r="73" spans="6:10" ht="12.75">
      <c r="F73" s="7"/>
      <c r="J73" s="9"/>
    </row>
    <row r="75" spans="5:6" ht="25.5">
      <c r="E75" s="11" t="s">
        <v>248</v>
      </c>
      <c r="F75" s="14">
        <f>SUM(F2:F74)</f>
        <v>432229</v>
      </c>
    </row>
    <row r="77" spans="5:6" ht="12.75">
      <c r="E77" s="8" t="s">
        <v>253</v>
      </c>
      <c r="F77" s="14">
        <f>SUM(F16:F71)</f>
        <v>353013</v>
      </c>
    </row>
    <row r="79" spans="5:6" ht="12.75">
      <c r="E79" s="13" t="s">
        <v>249</v>
      </c>
      <c r="F79" s="24">
        <v>361721</v>
      </c>
    </row>
    <row r="80" spans="5:6" ht="12.75">
      <c r="E80" s="8"/>
      <c r="F80" s="7"/>
    </row>
    <row r="81" spans="5:7" ht="12.75">
      <c r="E81" s="15" t="s">
        <v>251</v>
      </c>
      <c r="F81" s="16"/>
      <c r="G81" s="22">
        <f>SUM(G2:G6)</f>
        <v>13540</v>
      </c>
    </row>
    <row r="82" spans="5:7" ht="12.75">
      <c r="E82" s="17"/>
      <c r="F82" s="17"/>
      <c r="G82" s="22"/>
    </row>
    <row r="83" spans="5:7" ht="12.75">
      <c r="E83" s="15" t="s">
        <v>250</v>
      </c>
      <c r="F83" s="17"/>
      <c r="G83" s="23">
        <f>SUM(G16:G71)</f>
        <v>293332</v>
      </c>
    </row>
    <row r="84" spans="5:7" ht="12.75">
      <c r="E84" s="17"/>
      <c r="F84" s="17"/>
      <c r="G84" s="22"/>
    </row>
    <row r="85" spans="5:7" ht="38.25">
      <c r="E85" s="18" t="s">
        <v>252</v>
      </c>
      <c r="F85" s="17"/>
      <c r="G85" s="22">
        <f>SUM(G81+G83)</f>
        <v>306872</v>
      </c>
    </row>
    <row r="87" spans="5:6" ht="12.75">
      <c r="E87" s="19"/>
      <c r="F87" s="25"/>
    </row>
    <row r="89" spans="5:6" ht="12.75">
      <c r="E89" s="20"/>
      <c r="F89" s="21"/>
    </row>
    <row r="90" spans="5:6" ht="12.75">
      <c r="E90" s="12"/>
      <c r="F90" s="7"/>
    </row>
    <row r="91" spans="5:6" ht="12.75">
      <c r="E91" s="12"/>
      <c r="F91" s="7"/>
    </row>
    <row r="92" spans="5:6" ht="12.75">
      <c r="E92" s="12"/>
      <c r="F92" s="7"/>
    </row>
    <row r="93" spans="5:6" ht="12.75">
      <c r="E93" s="12"/>
      <c r="F93" s="7"/>
    </row>
    <row r="94" spans="5:6" ht="12.75">
      <c r="E94" s="12"/>
      <c r="F94" s="7"/>
    </row>
    <row r="95" spans="5:6" ht="12.75">
      <c r="E95" s="12"/>
      <c r="F95" s="7"/>
    </row>
  </sheetData>
  <sheetProtection/>
  <printOptions/>
  <pageMargins left="0.5" right="0.5" top="0.5" bottom="0.75" header="0.5" footer="0.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K50"/>
  <sheetViews>
    <sheetView zoomScale="80" zoomScaleNormal="80" zoomScalePageLayoutView="0" workbookViewId="0" topLeftCell="E28">
      <selection activeCell="H34" sqref="H34"/>
    </sheetView>
  </sheetViews>
  <sheetFormatPr defaultColWidth="8.88671875" defaultRowHeight="15.75"/>
  <cols>
    <col min="1" max="1" width="12.6640625" style="0" bestFit="1" customWidth="1"/>
    <col min="2" max="2" width="9.77734375" style="0" bestFit="1" customWidth="1"/>
    <col min="3" max="3" width="29.21484375" style="0" bestFit="1" customWidth="1"/>
    <col min="4" max="4" width="28.3359375" style="0" bestFit="1" customWidth="1"/>
    <col min="5" max="5" width="19.10546875" style="0" bestFit="1" customWidth="1"/>
    <col min="6" max="6" width="43.99609375" style="0" bestFit="1" customWidth="1"/>
    <col min="7" max="7" width="16.10546875" style="0" bestFit="1" customWidth="1"/>
    <col min="8" max="8" width="13.77734375" style="0" bestFit="1" customWidth="1"/>
    <col min="9" max="9" width="29.6640625" style="0" customWidth="1"/>
    <col min="10" max="10" width="27.10546875" style="0" bestFit="1" customWidth="1"/>
    <col min="11" max="11" width="17.3359375" style="0" bestFit="1" customWidth="1"/>
  </cols>
  <sheetData>
    <row r="1" spans="1:11" ht="15.75">
      <c r="A1" t="s">
        <v>0</v>
      </c>
      <c r="B1" t="s">
        <v>263</v>
      </c>
      <c r="C1" t="s">
        <v>1</v>
      </c>
      <c r="D1" t="s">
        <v>2</v>
      </c>
      <c r="E1" t="s">
        <v>3</v>
      </c>
      <c r="F1" t="s">
        <v>4</v>
      </c>
      <c r="G1" t="s">
        <v>5</v>
      </c>
      <c r="H1" t="s">
        <v>6</v>
      </c>
      <c r="I1" t="s">
        <v>7</v>
      </c>
      <c r="J1" t="s">
        <v>8</v>
      </c>
      <c r="K1" t="s">
        <v>9</v>
      </c>
    </row>
    <row r="2" spans="1:11" ht="15.75">
      <c r="A2">
        <v>62</v>
      </c>
      <c r="B2" t="s">
        <v>254</v>
      </c>
      <c r="C2" t="s">
        <v>142</v>
      </c>
      <c r="D2" t="s">
        <v>143</v>
      </c>
      <c r="E2" t="s">
        <v>12</v>
      </c>
      <c r="F2" t="s">
        <v>264</v>
      </c>
      <c r="G2" s="36">
        <v>545</v>
      </c>
      <c r="H2">
        <v>545</v>
      </c>
      <c r="I2" s="40"/>
      <c r="J2" t="s">
        <v>40</v>
      </c>
      <c r="K2" t="s">
        <v>265</v>
      </c>
    </row>
    <row r="3" spans="1:11" ht="15.75">
      <c r="A3">
        <v>63</v>
      </c>
      <c r="B3" t="s">
        <v>254</v>
      </c>
      <c r="C3" t="s">
        <v>266</v>
      </c>
      <c r="D3" t="s">
        <v>267</v>
      </c>
      <c r="E3" t="s">
        <v>22</v>
      </c>
      <c r="F3" t="s">
        <v>268</v>
      </c>
      <c r="G3" s="36">
        <v>21724</v>
      </c>
      <c r="H3">
        <v>21724</v>
      </c>
      <c r="I3" s="40"/>
      <c r="J3" t="s">
        <v>27</v>
      </c>
      <c r="K3" t="s">
        <v>265</v>
      </c>
    </row>
    <row r="4" spans="1:11" ht="15.75">
      <c r="A4">
        <v>64</v>
      </c>
      <c r="B4" t="s">
        <v>254</v>
      </c>
      <c r="C4" t="s">
        <v>269</v>
      </c>
      <c r="D4" t="s">
        <v>21</v>
      </c>
      <c r="E4" t="s">
        <v>22</v>
      </c>
      <c r="F4" t="s">
        <v>270</v>
      </c>
      <c r="G4" s="36">
        <v>16815</v>
      </c>
      <c r="H4">
        <v>16815</v>
      </c>
      <c r="I4" s="41"/>
      <c r="J4" t="s">
        <v>27</v>
      </c>
      <c r="K4" t="s">
        <v>265</v>
      </c>
    </row>
    <row r="5" spans="1:11" ht="15.75">
      <c r="A5">
        <v>65</v>
      </c>
      <c r="B5" t="s">
        <v>254</v>
      </c>
      <c r="C5" t="s">
        <v>271</v>
      </c>
      <c r="D5" t="s">
        <v>272</v>
      </c>
      <c r="E5" t="s">
        <v>38</v>
      </c>
      <c r="F5" t="s">
        <v>273</v>
      </c>
      <c r="G5" s="36">
        <v>293</v>
      </c>
      <c r="H5">
        <v>293</v>
      </c>
      <c r="I5" s="41"/>
      <c r="J5" t="s">
        <v>40</v>
      </c>
      <c r="K5" t="s">
        <v>274</v>
      </c>
    </row>
    <row r="6" spans="1:11" ht="63">
      <c r="A6">
        <v>66</v>
      </c>
      <c r="B6" t="s">
        <v>254</v>
      </c>
      <c r="C6" t="s">
        <v>275</v>
      </c>
      <c r="D6" t="s">
        <v>276</v>
      </c>
      <c r="E6" t="s">
        <v>277</v>
      </c>
      <c r="F6" t="s">
        <v>278</v>
      </c>
      <c r="G6" s="36">
        <v>18934</v>
      </c>
      <c r="H6">
        <v>7734</v>
      </c>
      <c r="I6" s="41" t="s">
        <v>361</v>
      </c>
      <c r="J6" t="s">
        <v>279</v>
      </c>
      <c r="K6" t="s">
        <v>280</v>
      </c>
    </row>
    <row r="7" spans="1:11" ht="15.75">
      <c r="A7">
        <v>67</v>
      </c>
      <c r="B7" t="s">
        <v>254</v>
      </c>
      <c r="C7" t="s">
        <v>281</v>
      </c>
      <c r="D7" t="s">
        <v>282</v>
      </c>
      <c r="E7" t="s">
        <v>283</v>
      </c>
      <c r="F7" t="s">
        <v>119</v>
      </c>
      <c r="G7" s="36">
        <v>2058</v>
      </c>
      <c r="H7">
        <v>0</v>
      </c>
      <c r="I7" s="41"/>
      <c r="J7" t="s">
        <v>88</v>
      </c>
      <c r="K7" t="s">
        <v>284</v>
      </c>
    </row>
    <row r="8" spans="1:11" ht="15.75">
      <c r="A8">
        <v>68</v>
      </c>
      <c r="B8" t="s">
        <v>254</v>
      </c>
      <c r="C8" t="s">
        <v>101</v>
      </c>
      <c r="D8" t="s">
        <v>285</v>
      </c>
      <c r="E8" t="s">
        <v>286</v>
      </c>
      <c r="F8" t="s">
        <v>287</v>
      </c>
      <c r="G8" s="36">
        <v>112</v>
      </c>
      <c r="H8">
        <v>112</v>
      </c>
      <c r="I8" s="41"/>
      <c r="J8" t="s">
        <v>27</v>
      </c>
      <c r="K8" t="s">
        <v>288</v>
      </c>
    </row>
    <row r="9" spans="1:11" ht="47.25">
      <c r="A9">
        <v>69</v>
      </c>
      <c r="B9" t="s">
        <v>254</v>
      </c>
      <c r="C9" t="s">
        <v>101</v>
      </c>
      <c r="D9" t="s">
        <v>285</v>
      </c>
      <c r="E9" t="s">
        <v>286</v>
      </c>
      <c r="F9" t="s">
        <v>289</v>
      </c>
      <c r="G9" s="36">
        <v>1000</v>
      </c>
      <c r="H9">
        <v>0</v>
      </c>
      <c r="I9" s="41" t="s">
        <v>362</v>
      </c>
      <c r="J9" t="s">
        <v>40</v>
      </c>
      <c r="K9" t="s">
        <v>290</v>
      </c>
    </row>
    <row r="10" spans="1:11" ht="78.75">
      <c r="A10">
        <v>70</v>
      </c>
      <c r="B10" t="s">
        <v>254</v>
      </c>
      <c r="C10" t="s">
        <v>383</v>
      </c>
      <c r="D10" t="s">
        <v>291</v>
      </c>
      <c r="E10" t="s">
        <v>292</v>
      </c>
      <c r="F10" t="s">
        <v>293</v>
      </c>
      <c r="G10" s="36">
        <v>3143</v>
      </c>
      <c r="H10">
        <v>2220</v>
      </c>
      <c r="I10" s="41" t="s">
        <v>363</v>
      </c>
      <c r="J10" t="s">
        <v>294</v>
      </c>
      <c r="K10" t="s">
        <v>295</v>
      </c>
    </row>
    <row r="11" spans="1:11" ht="31.5">
      <c r="A11">
        <v>71</v>
      </c>
      <c r="B11" t="s">
        <v>254</v>
      </c>
      <c r="C11" t="s">
        <v>132</v>
      </c>
      <c r="D11" t="s">
        <v>296</v>
      </c>
      <c r="E11" t="s">
        <v>129</v>
      </c>
      <c r="F11" t="s">
        <v>297</v>
      </c>
      <c r="G11" s="36">
        <v>715</v>
      </c>
      <c r="H11">
        <v>0</v>
      </c>
      <c r="I11" s="41" t="s">
        <v>364</v>
      </c>
      <c r="J11" t="s">
        <v>27</v>
      </c>
      <c r="K11" t="s">
        <v>265</v>
      </c>
    </row>
    <row r="12" spans="1:11" ht="63">
      <c r="A12">
        <v>72</v>
      </c>
      <c r="B12" t="s">
        <v>254</v>
      </c>
      <c r="C12" t="s">
        <v>298</v>
      </c>
      <c r="D12" t="s">
        <v>299</v>
      </c>
      <c r="E12" t="s">
        <v>300</v>
      </c>
      <c r="F12" t="s">
        <v>301</v>
      </c>
      <c r="G12" s="36">
        <v>2137</v>
      </c>
      <c r="H12">
        <v>0</v>
      </c>
      <c r="I12" s="41" t="s">
        <v>365</v>
      </c>
      <c r="J12" t="s">
        <v>40</v>
      </c>
      <c r="K12" t="s">
        <v>302</v>
      </c>
    </row>
    <row r="13" spans="1:11" ht="78.75">
      <c r="A13">
        <v>73</v>
      </c>
      <c r="B13" t="s">
        <v>254</v>
      </c>
      <c r="C13" t="s">
        <v>303</v>
      </c>
      <c r="D13" t="s">
        <v>37</v>
      </c>
      <c r="E13" t="s">
        <v>38</v>
      </c>
      <c r="F13" t="s">
        <v>304</v>
      </c>
      <c r="G13" s="36">
        <v>454</v>
      </c>
      <c r="H13">
        <v>0</v>
      </c>
      <c r="I13" s="41" t="s">
        <v>366</v>
      </c>
      <c r="J13" t="s">
        <v>30</v>
      </c>
      <c r="K13" t="s">
        <v>265</v>
      </c>
    </row>
    <row r="14" spans="1:11" ht="47.25">
      <c r="A14">
        <v>74</v>
      </c>
      <c r="B14" t="s">
        <v>254</v>
      </c>
      <c r="C14" t="s">
        <v>305</v>
      </c>
      <c r="D14" t="s">
        <v>150</v>
      </c>
      <c r="E14" t="s">
        <v>140</v>
      </c>
      <c r="F14" t="s">
        <v>306</v>
      </c>
      <c r="G14" s="36">
        <v>3940</v>
      </c>
      <c r="H14">
        <v>0</v>
      </c>
      <c r="I14" s="41" t="s">
        <v>367</v>
      </c>
      <c r="J14" t="s">
        <v>24</v>
      </c>
      <c r="K14" t="s">
        <v>307</v>
      </c>
    </row>
    <row r="15" spans="1:11" ht="31.5">
      <c r="A15">
        <v>75</v>
      </c>
      <c r="B15" t="s">
        <v>254</v>
      </c>
      <c r="C15" t="s">
        <v>308</v>
      </c>
      <c r="D15" t="s">
        <v>309</v>
      </c>
      <c r="E15" t="s">
        <v>77</v>
      </c>
      <c r="F15" t="s">
        <v>310</v>
      </c>
      <c r="G15" s="36">
        <v>3739</v>
      </c>
      <c r="H15">
        <v>0</v>
      </c>
      <c r="I15" s="41" t="s">
        <v>368</v>
      </c>
      <c r="J15" t="s">
        <v>27</v>
      </c>
      <c r="K15" t="s">
        <v>311</v>
      </c>
    </row>
    <row r="16" spans="1:11" ht="47.25">
      <c r="A16">
        <v>76</v>
      </c>
      <c r="B16" t="s">
        <v>254</v>
      </c>
      <c r="C16" t="s">
        <v>312</v>
      </c>
      <c r="D16" t="s">
        <v>165</v>
      </c>
      <c r="E16" t="s">
        <v>166</v>
      </c>
      <c r="F16" t="s">
        <v>313</v>
      </c>
      <c r="G16" s="36">
        <v>953</v>
      </c>
      <c r="H16">
        <v>0</v>
      </c>
      <c r="I16" s="41" t="s">
        <v>369</v>
      </c>
      <c r="J16" t="s">
        <v>279</v>
      </c>
      <c r="K16" t="s">
        <v>314</v>
      </c>
    </row>
    <row r="17" spans="1:11" ht="31.5">
      <c r="A17">
        <v>77</v>
      </c>
      <c r="B17" t="s">
        <v>254</v>
      </c>
      <c r="C17" t="s">
        <v>312</v>
      </c>
      <c r="D17" t="s">
        <v>165</v>
      </c>
      <c r="E17" t="s">
        <v>166</v>
      </c>
      <c r="F17" t="s">
        <v>196</v>
      </c>
      <c r="G17" s="36">
        <v>520</v>
      </c>
      <c r="H17">
        <v>280</v>
      </c>
      <c r="I17" s="41" t="s">
        <v>382</v>
      </c>
      <c r="J17" t="s">
        <v>40</v>
      </c>
      <c r="K17" t="s">
        <v>315</v>
      </c>
    </row>
    <row r="18" spans="1:11" ht="47.25">
      <c r="A18">
        <v>78</v>
      </c>
      <c r="B18" t="s">
        <v>254</v>
      </c>
      <c r="C18" t="s">
        <v>312</v>
      </c>
      <c r="D18" t="s">
        <v>165</v>
      </c>
      <c r="E18" t="s">
        <v>166</v>
      </c>
      <c r="F18" t="s">
        <v>316</v>
      </c>
      <c r="G18" s="36">
        <v>59</v>
      </c>
      <c r="H18">
        <v>0</v>
      </c>
      <c r="I18" s="41" t="s">
        <v>370</v>
      </c>
      <c r="J18" t="s">
        <v>40</v>
      </c>
      <c r="K18" t="s">
        <v>317</v>
      </c>
    </row>
    <row r="19" spans="1:11" ht="31.5">
      <c r="A19">
        <v>79</v>
      </c>
      <c r="B19" t="s">
        <v>254</v>
      </c>
      <c r="C19" t="s">
        <v>318</v>
      </c>
      <c r="D19" t="s">
        <v>165</v>
      </c>
      <c r="E19" t="s">
        <v>166</v>
      </c>
      <c r="F19" t="s">
        <v>319</v>
      </c>
      <c r="G19" s="36">
        <v>56</v>
      </c>
      <c r="H19">
        <v>0</v>
      </c>
      <c r="I19" s="41" t="s">
        <v>368</v>
      </c>
      <c r="J19" t="s">
        <v>88</v>
      </c>
      <c r="K19" t="s">
        <v>320</v>
      </c>
    </row>
    <row r="20" spans="1:11" ht="78.75">
      <c r="A20">
        <v>80</v>
      </c>
      <c r="B20" t="s">
        <v>254</v>
      </c>
      <c r="C20" t="s">
        <v>321</v>
      </c>
      <c r="D20" t="s">
        <v>322</v>
      </c>
      <c r="E20" t="s">
        <v>323</v>
      </c>
      <c r="F20" t="s">
        <v>324</v>
      </c>
      <c r="G20" s="36">
        <v>2300</v>
      </c>
      <c r="H20">
        <v>0</v>
      </c>
      <c r="I20" s="41" t="s">
        <v>371</v>
      </c>
      <c r="J20" t="s">
        <v>40</v>
      </c>
      <c r="K20" t="s">
        <v>325</v>
      </c>
    </row>
    <row r="21" spans="1:11" ht="15.75">
      <c r="A21">
        <v>81</v>
      </c>
      <c r="B21" t="s">
        <v>254</v>
      </c>
      <c r="C21" t="s">
        <v>326</v>
      </c>
      <c r="D21" t="s">
        <v>327</v>
      </c>
      <c r="E21" t="s">
        <v>328</v>
      </c>
      <c r="F21" t="s">
        <v>329</v>
      </c>
      <c r="G21" s="36">
        <v>800</v>
      </c>
      <c r="H21">
        <v>800</v>
      </c>
      <c r="I21" s="41"/>
      <c r="J21" t="s">
        <v>40</v>
      </c>
      <c r="K21" t="s">
        <v>325</v>
      </c>
    </row>
    <row r="22" spans="1:11" ht="15.75">
      <c r="A22">
        <v>82</v>
      </c>
      <c r="B22" t="s">
        <v>254</v>
      </c>
      <c r="C22" t="s">
        <v>174</v>
      </c>
      <c r="D22" t="s">
        <v>330</v>
      </c>
      <c r="E22" t="s">
        <v>11</v>
      </c>
      <c r="F22" t="s">
        <v>331</v>
      </c>
      <c r="G22" s="36">
        <v>9220</v>
      </c>
      <c r="H22">
        <v>9037</v>
      </c>
      <c r="I22" s="41" t="s">
        <v>372</v>
      </c>
      <c r="J22" t="s">
        <v>24</v>
      </c>
      <c r="K22" t="s">
        <v>332</v>
      </c>
    </row>
    <row r="23" spans="1:11" ht="31.5">
      <c r="A23">
        <v>83</v>
      </c>
      <c r="B23" t="s">
        <v>254</v>
      </c>
      <c r="C23" t="s">
        <v>333</v>
      </c>
      <c r="D23" t="s">
        <v>139</v>
      </c>
      <c r="E23" t="s">
        <v>140</v>
      </c>
      <c r="F23" t="s">
        <v>334</v>
      </c>
      <c r="G23" s="36">
        <v>2298</v>
      </c>
      <c r="H23">
        <v>0</v>
      </c>
      <c r="I23" s="41" t="s">
        <v>373</v>
      </c>
      <c r="J23" t="s">
        <v>27</v>
      </c>
      <c r="K23" t="s">
        <v>320</v>
      </c>
    </row>
    <row r="24" spans="1:11" ht="47.25">
      <c r="A24">
        <v>84</v>
      </c>
      <c r="B24" t="s">
        <v>254</v>
      </c>
      <c r="C24" t="s">
        <v>333</v>
      </c>
      <c r="D24" t="s">
        <v>139</v>
      </c>
      <c r="E24" t="s">
        <v>140</v>
      </c>
      <c r="F24" t="s">
        <v>335</v>
      </c>
      <c r="G24" s="36">
        <v>497</v>
      </c>
      <c r="H24">
        <v>506</v>
      </c>
      <c r="I24" s="41" t="s">
        <v>374</v>
      </c>
      <c r="J24" t="s">
        <v>27</v>
      </c>
      <c r="K24" t="s">
        <v>320</v>
      </c>
    </row>
    <row r="25" spans="1:11" ht="31.5">
      <c r="A25">
        <v>85</v>
      </c>
      <c r="B25" t="s">
        <v>254</v>
      </c>
      <c r="C25" t="s">
        <v>333</v>
      </c>
      <c r="D25" t="s">
        <v>139</v>
      </c>
      <c r="E25" t="s">
        <v>140</v>
      </c>
      <c r="F25" t="s">
        <v>336</v>
      </c>
      <c r="G25" s="36">
        <v>340</v>
      </c>
      <c r="H25">
        <v>0</v>
      </c>
      <c r="I25" s="41" t="s">
        <v>375</v>
      </c>
      <c r="J25" t="s">
        <v>27</v>
      </c>
      <c r="K25" t="s">
        <v>320</v>
      </c>
    </row>
    <row r="26" spans="1:11" ht="15.75">
      <c r="A26">
        <v>86</v>
      </c>
      <c r="B26" t="s">
        <v>254</v>
      </c>
      <c r="C26" t="s">
        <v>337</v>
      </c>
      <c r="D26" t="s">
        <v>139</v>
      </c>
      <c r="E26" t="s">
        <v>140</v>
      </c>
      <c r="F26" t="s">
        <v>338</v>
      </c>
      <c r="G26" s="36">
        <v>10000</v>
      </c>
      <c r="H26">
        <v>10000</v>
      </c>
      <c r="I26" s="41"/>
      <c r="J26" t="s">
        <v>30</v>
      </c>
      <c r="K26" t="s">
        <v>339</v>
      </c>
    </row>
    <row r="27" spans="1:11" ht="15.75">
      <c r="A27">
        <v>87</v>
      </c>
      <c r="B27" t="s">
        <v>254</v>
      </c>
      <c r="C27" t="s">
        <v>337</v>
      </c>
      <c r="D27" t="s">
        <v>139</v>
      </c>
      <c r="E27" t="s">
        <v>340</v>
      </c>
      <c r="F27" t="s">
        <v>341</v>
      </c>
      <c r="G27" s="36">
        <v>7529</v>
      </c>
      <c r="H27">
        <v>7529</v>
      </c>
      <c r="I27" s="41"/>
      <c r="J27" t="s">
        <v>30</v>
      </c>
      <c r="K27" t="s">
        <v>342</v>
      </c>
    </row>
    <row r="28" spans="1:11" ht="15.75">
      <c r="A28">
        <v>88</v>
      </c>
      <c r="B28" t="s">
        <v>254</v>
      </c>
      <c r="C28" t="s">
        <v>174</v>
      </c>
      <c r="D28" t="s">
        <v>139</v>
      </c>
      <c r="E28" t="s">
        <v>11</v>
      </c>
      <c r="F28" t="s">
        <v>343</v>
      </c>
      <c r="G28" s="36">
        <v>314</v>
      </c>
      <c r="H28">
        <v>314</v>
      </c>
      <c r="I28" s="41"/>
      <c r="J28" t="s">
        <v>51</v>
      </c>
      <c r="K28" t="s">
        <v>344</v>
      </c>
    </row>
    <row r="29" spans="1:11" ht="31.5">
      <c r="A29">
        <v>89</v>
      </c>
      <c r="B29" t="s">
        <v>254</v>
      </c>
      <c r="C29" t="s">
        <v>174</v>
      </c>
      <c r="D29" t="s">
        <v>330</v>
      </c>
      <c r="E29" t="s">
        <v>11</v>
      </c>
      <c r="F29" t="s">
        <v>345</v>
      </c>
      <c r="G29" s="36">
        <v>75000</v>
      </c>
      <c r="H29">
        <v>0</v>
      </c>
      <c r="I29" s="41" t="s">
        <v>376</v>
      </c>
      <c r="J29" t="s">
        <v>30</v>
      </c>
      <c r="K29" t="s">
        <v>346</v>
      </c>
    </row>
    <row r="30" spans="1:11" ht="63">
      <c r="A30">
        <v>90</v>
      </c>
      <c r="B30" t="s">
        <v>254</v>
      </c>
      <c r="C30" t="s">
        <v>347</v>
      </c>
      <c r="D30" t="s">
        <v>296</v>
      </c>
      <c r="E30" t="s">
        <v>348</v>
      </c>
      <c r="F30" t="s">
        <v>349</v>
      </c>
      <c r="G30" s="36">
        <v>2874</v>
      </c>
      <c r="H30">
        <v>0</v>
      </c>
      <c r="I30" s="41" t="s">
        <v>377</v>
      </c>
      <c r="J30" t="s">
        <v>350</v>
      </c>
      <c r="K30" t="s">
        <v>351</v>
      </c>
    </row>
    <row r="31" spans="1:11" ht="15.75">
      <c r="A31">
        <v>91</v>
      </c>
      <c r="B31" t="s">
        <v>254</v>
      </c>
      <c r="C31" t="s">
        <v>164</v>
      </c>
      <c r="D31" t="s">
        <v>352</v>
      </c>
      <c r="E31" t="s">
        <v>353</v>
      </c>
      <c r="F31" t="s">
        <v>354</v>
      </c>
      <c r="G31" s="36">
        <v>551</v>
      </c>
      <c r="H31">
        <v>471</v>
      </c>
      <c r="I31" s="41" t="s">
        <v>378</v>
      </c>
      <c r="J31" t="s">
        <v>40</v>
      </c>
      <c r="K31" t="s">
        <v>355</v>
      </c>
    </row>
    <row r="32" spans="1:11" ht="15.75">
      <c r="A32">
        <v>92</v>
      </c>
      <c r="B32" t="s">
        <v>254</v>
      </c>
      <c r="C32" t="s">
        <v>356</v>
      </c>
      <c r="D32" t="s">
        <v>357</v>
      </c>
      <c r="E32" t="s">
        <v>358</v>
      </c>
      <c r="F32" t="s">
        <v>69</v>
      </c>
      <c r="G32" s="36">
        <v>141</v>
      </c>
      <c r="H32">
        <v>58</v>
      </c>
      <c r="I32" s="41" t="s">
        <v>379</v>
      </c>
      <c r="J32" t="s">
        <v>40</v>
      </c>
      <c r="K32" t="s">
        <v>359</v>
      </c>
    </row>
    <row r="33" spans="1:11" ht="15.75">
      <c r="A33" s="39">
        <v>93</v>
      </c>
      <c r="B33" s="43" t="s">
        <v>254</v>
      </c>
      <c r="C33" s="43" t="s">
        <v>380</v>
      </c>
      <c r="D33" s="43" t="s">
        <v>21</v>
      </c>
      <c r="E33" s="43" t="s">
        <v>22</v>
      </c>
      <c r="F33" s="43" t="s">
        <v>381</v>
      </c>
      <c r="G33" s="39"/>
      <c r="H33" s="39">
        <v>20000</v>
      </c>
      <c r="I33" s="42" t="s">
        <v>21</v>
      </c>
      <c r="J33" s="43" t="s">
        <v>30</v>
      </c>
      <c r="K33" s="44">
        <v>39569</v>
      </c>
    </row>
    <row r="34" spans="7:9" ht="15.75">
      <c r="G34" s="45">
        <f>SUM(G2:G33)</f>
        <v>189061</v>
      </c>
      <c r="H34" s="46">
        <f>SUM(H2:H33)</f>
        <v>98438</v>
      </c>
      <c r="I34" t="s">
        <v>360</v>
      </c>
    </row>
    <row r="37" spans="6:7" ht="15.75">
      <c r="F37" s="38"/>
      <c r="G37" s="36"/>
    </row>
    <row r="38" spans="6:7" ht="15.75">
      <c r="F38" s="38"/>
      <c r="G38" s="36"/>
    </row>
    <row r="40" spans="6:7" ht="15.75">
      <c r="F40" s="38"/>
      <c r="G40" s="36"/>
    </row>
    <row r="42" spans="6:7" ht="15.75">
      <c r="F42" s="38"/>
      <c r="G42" s="37"/>
    </row>
    <row r="44" spans="6:8" ht="15.75">
      <c r="F44" s="38"/>
      <c r="G44" s="36"/>
      <c r="H44" s="37"/>
    </row>
    <row r="45" spans="6:8" ht="15.75">
      <c r="F45" s="38"/>
      <c r="G45" s="36"/>
      <c r="H45" s="37"/>
    </row>
    <row r="46" spans="6:7" ht="15.75">
      <c r="F46" s="38"/>
      <c r="G46" s="36"/>
    </row>
    <row r="47" spans="6:7" ht="15.75">
      <c r="F47" s="38"/>
      <c r="G47" s="36"/>
    </row>
    <row r="48" spans="6:7" ht="15.75">
      <c r="F48" s="38"/>
      <c r="G48" s="36"/>
    </row>
    <row r="50" ht="15.75">
      <c r="G50" s="36"/>
    </row>
  </sheetData>
  <sheetProtection/>
  <printOptions/>
  <pageMargins left="0.75" right="0.75" top="1" bottom="1" header="0.5" footer="0.5"/>
  <pageSetup horizontalDpi="600" verticalDpi="600" orientation="landscape" paperSize="16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 State Behrend Admin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sqm2</dc:creator>
  <cp:keywords/>
  <dc:description/>
  <cp:lastModifiedBy>cdb120</cp:lastModifiedBy>
  <cp:lastPrinted>2007-09-20T13:47:58Z</cp:lastPrinted>
  <dcterms:created xsi:type="dcterms:W3CDTF">2007-03-30T15:12:49Z</dcterms:created>
  <dcterms:modified xsi:type="dcterms:W3CDTF">2007-10-04T14:11:54Z</dcterms:modified>
  <cp:category/>
  <cp:version/>
  <cp:contentType/>
  <cp:contentStatus/>
</cp:coreProperties>
</file>